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56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0" i="1"/>
  <c r="A200"/>
  <c r="J199"/>
  <c r="I199"/>
  <c r="H199"/>
  <c r="G199"/>
  <c r="F199"/>
  <c r="B190"/>
  <c r="A190"/>
  <c r="L200"/>
  <c r="J189"/>
  <c r="J200" s="1"/>
  <c r="I189"/>
  <c r="I200" s="1"/>
  <c r="H189"/>
  <c r="H200" s="1"/>
  <c r="G189"/>
  <c r="G200" s="1"/>
  <c r="F189"/>
  <c r="F200" s="1"/>
  <c r="B181"/>
  <c r="A181"/>
  <c r="J180"/>
  <c r="I180"/>
  <c r="H180"/>
  <c r="G180"/>
  <c r="F180"/>
  <c r="B171"/>
  <c r="A171"/>
  <c r="L181"/>
  <c r="J170"/>
  <c r="J181" s="1"/>
  <c r="I170"/>
  <c r="I181" s="1"/>
  <c r="H170"/>
  <c r="H181" s="1"/>
  <c r="G170"/>
  <c r="G181" s="1"/>
  <c r="F170"/>
  <c r="F181" s="1"/>
  <c r="B162"/>
  <c r="A162"/>
  <c r="J161"/>
  <c r="I161"/>
  <c r="H161"/>
  <c r="G161"/>
  <c r="F161"/>
  <c r="B152"/>
  <c r="A152"/>
  <c r="L162"/>
  <c r="J151"/>
  <c r="J162" s="1"/>
  <c r="I151"/>
  <c r="I162" s="1"/>
  <c r="H151"/>
  <c r="H162" s="1"/>
  <c r="G151"/>
  <c r="F151"/>
  <c r="F162" s="1"/>
  <c r="B143"/>
  <c r="A143"/>
  <c r="J142"/>
  <c r="I142"/>
  <c r="H142"/>
  <c r="G142"/>
  <c r="F142"/>
  <c r="B133"/>
  <c r="A133"/>
  <c r="L143"/>
  <c r="J132"/>
  <c r="J143" s="1"/>
  <c r="I132"/>
  <c r="I143" s="1"/>
  <c r="H132"/>
  <c r="H143" s="1"/>
  <c r="G132"/>
  <c r="G143" s="1"/>
  <c r="F132"/>
  <c r="F143" s="1"/>
  <c r="B123"/>
  <c r="A123"/>
  <c r="J122"/>
  <c r="I122"/>
  <c r="H122"/>
  <c r="G122"/>
  <c r="F122"/>
  <c r="B113"/>
  <c r="A113"/>
  <c r="L123"/>
  <c r="J112"/>
  <c r="J123" s="1"/>
  <c r="I112"/>
  <c r="I123" s="1"/>
  <c r="H112"/>
  <c r="H123" s="1"/>
  <c r="G112"/>
  <c r="G123" s="1"/>
  <c r="F112"/>
  <c r="F123" s="1"/>
  <c r="B103"/>
  <c r="A103"/>
  <c r="J102"/>
  <c r="I102"/>
  <c r="H102"/>
  <c r="G102"/>
  <c r="F102"/>
  <c r="B93"/>
  <c r="A93"/>
  <c r="L103"/>
  <c r="J92"/>
  <c r="J103" s="1"/>
  <c r="I92"/>
  <c r="I103" s="1"/>
  <c r="H92"/>
  <c r="H103" s="1"/>
  <c r="G92"/>
  <c r="G103" s="1"/>
  <c r="F92"/>
  <c r="F103" s="1"/>
  <c r="B83"/>
  <c r="A83"/>
  <c r="J82"/>
  <c r="I82"/>
  <c r="H82"/>
  <c r="G82"/>
  <c r="F82"/>
  <c r="B73"/>
  <c r="A73"/>
  <c r="L83"/>
  <c r="J72"/>
  <c r="J83" s="1"/>
  <c r="I72"/>
  <c r="I83" s="1"/>
  <c r="H72"/>
  <c r="H83" s="1"/>
  <c r="G72"/>
  <c r="G83" s="1"/>
  <c r="F72"/>
  <c r="F83" s="1"/>
  <c r="B64"/>
  <c r="A64"/>
  <c r="J63"/>
  <c r="I63"/>
  <c r="H63"/>
  <c r="G63"/>
  <c r="F63"/>
  <c r="B54"/>
  <c r="A54"/>
  <c r="L64"/>
  <c r="J53"/>
  <c r="J64" s="1"/>
  <c r="I53"/>
  <c r="I64" s="1"/>
  <c r="H53"/>
  <c r="H64" s="1"/>
  <c r="G53"/>
  <c r="G64" s="1"/>
  <c r="F53"/>
  <c r="F64" s="1"/>
  <c r="B45"/>
  <c r="A45"/>
  <c r="J44"/>
  <c r="I44"/>
  <c r="H44"/>
  <c r="G44"/>
  <c r="F44"/>
  <c r="B35"/>
  <c r="A35"/>
  <c r="L45"/>
  <c r="J34"/>
  <c r="J45" s="1"/>
  <c r="I34"/>
  <c r="I45" s="1"/>
  <c r="H34"/>
  <c r="H45" s="1"/>
  <c r="G34"/>
  <c r="G45" s="1"/>
  <c r="F34"/>
  <c r="F45" s="1"/>
  <c r="B25"/>
  <c r="A25"/>
  <c r="J24"/>
  <c r="I24"/>
  <c r="H24"/>
  <c r="G24"/>
  <c r="F24"/>
  <c r="B15"/>
  <c r="A15"/>
  <c r="L25"/>
  <c r="J14"/>
  <c r="J25" s="1"/>
  <c r="I14"/>
  <c r="H14"/>
  <c r="H25" s="1"/>
  <c r="G14"/>
  <c r="G25" s="1"/>
  <c r="F14"/>
  <c r="F25" s="1"/>
  <c r="H201" l="1"/>
  <c r="G162"/>
  <c r="F201"/>
  <c r="J201"/>
  <c r="L201"/>
  <c r="G201"/>
  <c r="I25"/>
  <c r="I201" s="1"/>
</calcChain>
</file>

<file path=xl/sharedStrings.xml><?xml version="1.0" encoding="utf-8"?>
<sst xmlns="http://schemas.openxmlformats.org/spreadsheetml/2006/main" count="306" uniqueCount="105">
  <si>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</si>
  <si>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</si>
  <si>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</si>
  <si>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</si>
  <si>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</si>
  <si>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</si>
  <si>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</si>
  <si>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</si>
  <si>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</si>
  <si>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</si>
  <si>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</si>
  <si>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</si>
  <si>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</si>
  <si>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</si>
  <si>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</si>
  <si>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</si>
  <si>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</si>
  <si>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</si>
  <si>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</si>
  <si>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</si>
  <si>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</si>
  <si>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</si>
  <si>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</si>
  <si>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</si>
  <si>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</si>
  <si>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</si>
  <si>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</si>
  <si>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</si>
  <si>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</si>
  <si>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</si>
  <si>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</si>
  <si>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</si>
  <si>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</si>
  <si>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</si>
  <si>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</si>
  <si>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</si>
  <si>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</si>
  <si>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</si>
  <si>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</si>
  <si>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</si>
  <si>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Какао-напиток на молоке</t>
  </si>
  <si>
    <t>Хлеб из муки пшеничной</t>
  </si>
  <si>
    <t>Салат витаминный с растительным маслом / Салат из квашеной капусты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</si>
  <si>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</si>
  <si>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</si>
  <si>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</si>
  <si>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</si>
  <si>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43/57</t>
  </si>
  <si>
    <t>Сыр (порциями)</t>
  </si>
  <si>
    <t>Печенье</t>
  </si>
  <si>
    <t>Вареники с творогом</t>
  </si>
  <si>
    <t>Соус абрикосовый</t>
  </si>
  <si>
    <t>Чай с лимоном</t>
  </si>
  <si>
    <t>Салат Мозайка</t>
  </si>
  <si>
    <t>Суп крестьянский с крупой</t>
  </si>
  <si>
    <t>Рыба, запеченная с картофелем, по-русски</t>
  </si>
  <si>
    <t xml:space="preserve">Компот из плодов свежих (яблоки) </t>
  </si>
  <si>
    <t>Каша овсяная</t>
  </si>
  <si>
    <t>Кофейный напиток из цикория с молоком</t>
  </si>
  <si>
    <t>Фрукты свежие по сезонности</t>
  </si>
  <si>
    <t>Огурцы свежие / 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</si>
  <si>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</si>
  <si>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</si>
  <si>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</si>
  <si>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</si>
  <si>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37/36</t>
  </si>
  <si>
    <t>Омлет</t>
  </si>
  <si>
    <t>Икра из кабачков</t>
  </si>
  <si>
    <t>Борщ с капустой и картофелем</t>
  </si>
  <si>
    <t>Гуляш</t>
  </si>
  <si>
    <t>Каша гречневая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</si>
  <si>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</si>
  <si>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</si>
  <si>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</si>
  <si>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</si>
  <si>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</si>
  <si>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</si>
  <si>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</si>
  <si>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Ватрушка с творогом или Выпечка п/п</t>
  </si>
  <si>
    <t>Рассольник ленинградский</t>
  </si>
  <si>
    <t>Биточки рубленые куриные</t>
  </si>
  <si>
    <t>Рагу из овощей</t>
  </si>
  <si>
    <t>Компот из плодов свежих (лимон)</t>
  </si>
  <si>
    <t>Чай с молоком</t>
  </si>
  <si>
    <t>Салат из капусты с растительным маслом / Салат из квашеной капусты</t>
  </si>
  <si>
    <t>Суп куриный</t>
  </si>
  <si>
    <t>Печень по-строгановски</t>
  </si>
  <si>
    <t>Изделия макаронные отварные</t>
  </si>
  <si>
    <t>56/57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</si>
  <si>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</si>
  <si>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</si>
  <si>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</si>
  <si>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</si>
  <si>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</si>
  <si>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256к</t>
  </si>
  <si>
    <t>Булочка с изюмом или Выпечка п/п</t>
  </si>
  <si>
    <t>Чай</t>
  </si>
  <si>
    <t>Уха ростовская</t>
  </si>
  <si>
    <t>Плов куриный</t>
  </si>
  <si>
    <t>Напиток клубничный</t>
  </si>
  <si>
    <t>Щи из свежей капусты</t>
  </si>
  <si>
    <t>МБОУ "Лицей №4" г.о.Королёв</t>
  </si>
  <si>
    <t>Согласовано. Директор МБОУ "Лицей №4" г.о.Королёв</t>
  </si>
  <si>
    <t>Е.В.Шматова</t>
  </si>
  <si>
    <t>июля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</si>
</sst>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101</v>
      </c>
      <c r="D1" s="57"/>
      <c r="E1" s="57"/>
      <c r="F1" s="12" t="s">
        <v>16</v>
      </c>
      <c r="G1" s="2" t="s">
        <v>17</v>
      </c>
      <c r="H1" s="58" t="s">
        <v>102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103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 t="s">
        <v>104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7.7719999999999994</v>
      </c>
      <c r="H6" s="40">
        <v>7.8519999999999994</v>
      </c>
      <c r="I6" s="40">
        <v>43.878</v>
      </c>
      <c r="J6" s="40">
        <v>273.88</v>
      </c>
      <c r="K6" s="41">
        <v>192</v>
      </c>
      <c r="L6" s="40"/>
    </row>
    <row r="7" spans="1:12" ht="15">
      <c r="A7" s="23"/>
      <c r="B7" s="15"/>
      <c r="C7" s="11"/>
      <c r="D7" s="6"/>
      <c r="E7" s="42" t="s">
        <v>48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36.4</v>
      </c>
      <c r="K7" s="44">
        <v>16</v>
      </c>
      <c r="L7" s="43"/>
    </row>
    <row r="8" spans="1:12" ht="15">
      <c r="A8" s="23"/>
      <c r="B8" s="15"/>
      <c r="C8" s="11"/>
      <c r="D8" s="6"/>
      <c r="E8" s="42" t="s">
        <v>49</v>
      </c>
      <c r="F8" s="43">
        <v>40</v>
      </c>
      <c r="G8" s="43">
        <v>3</v>
      </c>
      <c r="H8" s="43">
        <v>3.92</v>
      </c>
      <c r="I8" s="43">
        <v>29.76</v>
      </c>
      <c r="J8" s="43">
        <v>166.8</v>
      </c>
      <c r="K8" s="44">
        <v>9</v>
      </c>
      <c r="L8" s="43"/>
    </row>
    <row r="9" spans="1:12" ht="15">
      <c r="A9" s="23"/>
      <c r="B9" s="15"/>
      <c r="C9" s="11"/>
      <c r="D9" s="7" t="s">
        <v>22</v>
      </c>
      <c r="E9" s="42" t="s">
        <v>40</v>
      </c>
      <c r="F9" s="43">
        <v>200</v>
      </c>
      <c r="G9" s="43">
        <v>3.972</v>
      </c>
      <c r="H9" s="43">
        <v>3.8</v>
      </c>
      <c r="I9" s="43">
        <v>9.104000000000001</v>
      </c>
      <c r="J9" s="43">
        <v>87.520000000000024</v>
      </c>
      <c r="K9" s="44">
        <v>415</v>
      </c>
      <c r="L9" s="43"/>
    </row>
    <row r="10" spans="1:12" ht="15">
      <c r="A10" s="23"/>
      <c r="B10" s="15"/>
      <c r="C10" s="11"/>
      <c r="D10" s="7" t="s">
        <v>23</v>
      </c>
      <c r="E10" s="42" t="s">
        <v>41</v>
      </c>
      <c r="F10" s="43">
        <v>60</v>
      </c>
      <c r="G10" s="43">
        <v>4.5</v>
      </c>
      <c r="H10" s="43">
        <v>1.74</v>
      </c>
      <c r="I10" s="43">
        <v>30.84</v>
      </c>
      <c r="J10" s="43">
        <v>157.19999999999999</v>
      </c>
      <c r="K10" s="44">
        <v>18</v>
      </c>
      <c r="L10" s="43"/>
    </row>
    <row r="11" spans="1:12" ht="15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>
      <c r="A14" s="24"/>
      <c r="B14" s="17"/>
      <c r="C14" s="8"/>
      <c r="D14" s="18" t="s">
        <v>33</v>
      </c>
      <c r="E14" s="9"/>
      <c r="F14" s="19">
        <f>SUM(F6:F13)</f>
        <v>510</v>
      </c>
      <c r="G14" s="19">
        <f t="shared" ref="G14:J14" si="0">SUM(G6:G13)</f>
        <v>21.564</v>
      </c>
      <c r="H14" s="19">
        <f t="shared" si="0"/>
        <v>20.261999999999997</v>
      </c>
      <c r="I14" s="19">
        <f t="shared" si="0"/>
        <v>113.58200000000001</v>
      </c>
      <c r="J14" s="19">
        <f t="shared" si="0"/>
        <v>721.8</v>
      </c>
      <c r="K14" s="25"/>
      <c r="L14" s="19">
        <v>81.75</v>
      </c>
    </row>
    <row r="15" spans="1:12" ht="25.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 t="s">
        <v>42</v>
      </c>
      <c r="F15" s="43">
        <v>60</v>
      </c>
      <c r="G15" s="43">
        <v>0.63</v>
      </c>
      <c r="H15" s="43">
        <v>2.4924000000000004</v>
      </c>
      <c r="I15" s="43">
        <v>6.2202000000000011</v>
      </c>
      <c r="J15" s="43">
        <v>50.580000000000013</v>
      </c>
      <c r="K15" s="44" t="s">
        <v>47</v>
      </c>
      <c r="L15" s="43"/>
    </row>
    <row r="16" spans="1:12" ht="15">
      <c r="A16" s="23"/>
      <c r="B16" s="15"/>
      <c r="C16" s="11"/>
      <c r="D16" s="7" t="s">
        <v>27</v>
      </c>
      <c r="E16" s="42" t="s">
        <v>43</v>
      </c>
      <c r="F16" s="43">
        <v>200</v>
      </c>
      <c r="G16" s="43">
        <v>2.008</v>
      </c>
      <c r="H16" s="43">
        <v>3.532</v>
      </c>
      <c r="I16" s="43">
        <v>12.52</v>
      </c>
      <c r="J16" s="43">
        <v>90.08</v>
      </c>
      <c r="K16" s="44">
        <v>156</v>
      </c>
      <c r="L16" s="43"/>
    </row>
    <row r="17" spans="1:12" ht="15">
      <c r="A17" s="23"/>
      <c r="B17" s="15"/>
      <c r="C17" s="11"/>
      <c r="D17" s="7" t="s">
        <v>28</v>
      </c>
      <c r="E17" s="42" t="s">
        <v>44</v>
      </c>
      <c r="F17" s="43">
        <v>240</v>
      </c>
      <c r="G17" s="43">
        <v>26.7196</v>
      </c>
      <c r="H17" s="43">
        <v>24.643599999999996</v>
      </c>
      <c r="I17" s="43">
        <v>30.048100000000005</v>
      </c>
      <c r="J17" s="43">
        <v>435.0449999999999</v>
      </c>
      <c r="K17" s="44">
        <v>334</v>
      </c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 t="s">
        <v>45</v>
      </c>
      <c r="F19" s="43">
        <v>200</v>
      </c>
      <c r="G19" s="43">
        <v>0.48</v>
      </c>
      <c r="H19" s="43">
        <v>3.5999999999999997E-2</v>
      </c>
      <c r="I19" s="43">
        <v>14.832000000000001</v>
      </c>
      <c r="J19" s="43">
        <v>60.72</v>
      </c>
      <c r="K19" s="44">
        <v>638</v>
      </c>
      <c r="L19" s="43"/>
    </row>
    <row r="20" spans="1:12" ht="15">
      <c r="A20" s="23"/>
      <c r="B20" s="15"/>
      <c r="C20" s="11"/>
      <c r="D20" s="7" t="s">
        <v>31</v>
      </c>
      <c r="E20" s="42" t="s">
        <v>41</v>
      </c>
      <c r="F20" s="43">
        <v>40</v>
      </c>
      <c r="G20" s="43">
        <v>3</v>
      </c>
      <c r="H20" s="43">
        <v>1.1599999999999999</v>
      </c>
      <c r="I20" s="43">
        <v>20.56</v>
      </c>
      <c r="J20" s="43">
        <v>104.8</v>
      </c>
      <c r="K20" s="44">
        <v>18</v>
      </c>
      <c r="L20" s="43"/>
    </row>
    <row r="21" spans="1:12" ht="15">
      <c r="A21" s="23"/>
      <c r="B21" s="15"/>
      <c r="C21" s="11"/>
      <c r="D21" s="7" t="s">
        <v>32</v>
      </c>
      <c r="E21" s="42" t="s">
        <v>46</v>
      </c>
      <c r="F21" s="43">
        <v>40</v>
      </c>
      <c r="G21" s="43">
        <v>2.2400000000000002</v>
      </c>
      <c r="H21" s="43">
        <v>0.44</v>
      </c>
      <c r="I21" s="43">
        <v>19.760000000000002</v>
      </c>
      <c r="J21" s="43">
        <v>92.8</v>
      </c>
      <c r="K21" s="44">
        <v>19</v>
      </c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>
      <c r="A24" s="24"/>
      <c r="B24" s="17"/>
      <c r="C24" s="8"/>
      <c r="D24" s="18" t="s">
        <v>33</v>
      </c>
      <c r="E24" s="9"/>
      <c r="F24" s="19">
        <f>SUM(F15:F23)</f>
        <v>780</v>
      </c>
      <c r="G24" s="19">
        <f t="shared" ref="G24:J24" si="1">SUM(G15:G23)</f>
        <v>35.077599999999997</v>
      </c>
      <c r="H24" s="19">
        <f t="shared" si="1"/>
        <v>32.303999999999995</v>
      </c>
      <c r="I24" s="19">
        <f t="shared" si="1"/>
        <v>103.94030000000001</v>
      </c>
      <c r="J24" s="19">
        <f t="shared" si="1"/>
        <v>834.02499999999986</v>
      </c>
      <c r="K24" s="25"/>
      <c r="L24" s="19">
        <v>117</v>
      </c>
    </row>
    <row r="25" spans="1:12" ht="15">
      <c r="A25" s="29">
        <f>A6</f>
        <v>1</v>
      </c>
      <c r="B25" s="30">
        <f>B6</f>
        <v>1</v>
      </c>
      <c r="C25" s="53" t="s">
        <v>4</v>
      </c>
      <c r="D25" s="54"/>
      <c r="E25" s="31"/>
      <c r="F25" s="32">
        <f>F14+F24</f>
        <v>1290</v>
      </c>
      <c r="G25" s="32">
        <f t="shared" ref="G25:J25" si="2">G14+G24</f>
        <v>56.641599999999997</v>
      </c>
      <c r="H25" s="32">
        <f t="shared" si="2"/>
        <v>52.565999999999988</v>
      </c>
      <c r="I25" s="32">
        <f t="shared" si="2"/>
        <v>217.52230000000003</v>
      </c>
      <c r="J25" s="32">
        <f t="shared" si="2"/>
        <v>1555.8249999999998</v>
      </c>
      <c r="K25" s="32"/>
      <c r="L25" s="32">
        <f t="shared" ref="L25" si="3">L14+L24</f>
        <v>198.75</v>
      </c>
    </row>
    <row r="26" spans="1:12" ht="15">
      <c r="A26" s="14">
        <v>1</v>
      </c>
      <c r="B26" s="15">
        <v>2</v>
      </c>
      <c r="C26" s="22" t="s">
        <v>20</v>
      </c>
      <c r="D26" s="5" t="s">
        <v>21</v>
      </c>
      <c r="E26" s="39" t="s">
        <v>50</v>
      </c>
      <c r="F26" s="40">
        <v>200</v>
      </c>
      <c r="G26" s="40">
        <v>17.04</v>
      </c>
      <c r="H26" s="40">
        <v>11.775</v>
      </c>
      <c r="I26" s="40">
        <v>47.64</v>
      </c>
      <c r="J26" s="40">
        <v>360.4</v>
      </c>
      <c r="K26" s="41">
        <v>508</v>
      </c>
      <c r="L26" s="40"/>
    </row>
    <row r="27" spans="1:12" ht="15">
      <c r="A27" s="14"/>
      <c r="B27" s="15"/>
      <c r="C27" s="11"/>
      <c r="D27" s="6"/>
      <c r="E27" s="42" t="s">
        <v>51</v>
      </c>
      <c r="F27" s="43">
        <v>50</v>
      </c>
      <c r="G27" s="43">
        <v>0.39</v>
      </c>
      <c r="H27" s="43">
        <v>2.2499999999999999E-2</v>
      </c>
      <c r="I27" s="43">
        <v>33.795000000000002</v>
      </c>
      <c r="J27" s="43">
        <v>137.1</v>
      </c>
      <c r="K27" s="44">
        <v>335</v>
      </c>
      <c r="L27" s="43"/>
    </row>
    <row r="28" spans="1:12" ht="15">
      <c r="A28" s="14"/>
      <c r="B28" s="15"/>
      <c r="C28" s="11"/>
      <c r="D28" s="6"/>
      <c r="E28" s="42" t="s">
        <v>48</v>
      </c>
      <c r="F28" s="43">
        <v>10</v>
      </c>
      <c r="G28" s="43">
        <v>2.3199999999999998</v>
      </c>
      <c r="H28" s="43">
        <v>2.95</v>
      </c>
      <c r="I28" s="43">
        <v>0</v>
      </c>
      <c r="J28" s="43">
        <v>36.4</v>
      </c>
      <c r="K28" s="44">
        <v>16</v>
      </c>
      <c r="L28" s="43"/>
    </row>
    <row r="29" spans="1:12" ht="15">
      <c r="A29" s="14"/>
      <c r="B29" s="15"/>
      <c r="C29" s="11"/>
      <c r="D29" s="7" t="s">
        <v>22</v>
      </c>
      <c r="E29" s="42" t="s">
        <v>52</v>
      </c>
      <c r="F29" s="43">
        <v>200</v>
      </c>
      <c r="G29" s="43">
        <v>3.6000000000000004E-2</v>
      </c>
      <c r="H29" s="43">
        <v>4.0000000000000001E-3</v>
      </c>
      <c r="I29" s="43">
        <v>8.1120000000000001</v>
      </c>
      <c r="J29" s="43">
        <v>33.28</v>
      </c>
      <c r="K29" s="44">
        <v>377</v>
      </c>
      <c r="L29" s="43"/>
    </row>
    <row r="30" spans="1:12" ht="15">
      <c r="A30" s="14"/>
      <c r="B30" s="15"/>
      <c r="C30" s="11"/>
      <c r="D30" s="7" t="s">
        <v>23</v>
      </c>
      <c r="E30" s="42" t="s">
        <v>41</v>
      </c>
      <c r="F30" s="43">
        <v>40</v>
      </c>
      <c r="G30" s="43">
        <v>3</v>
      </c>
      <c r="H30" s="43">
        <v>1.1599999999999999</v>
      </c>
      <c r="I30" s="43">
        <v>20.56</v>
      </c>
      <c r="J30" s="43">
        <v>104.8</v>
      </c>
      <c r="K30" s="44">
        <v>18</v>
      </c>
      <c r="L30" s="43"/>
    </row>
    <row r="31" spans="1:12" ht="1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6"/>
      <c r="B34" s="17"/>
      <c r="C34" s="8"/>
      <c r="D34" s="18" t="s">
        <v>33</v>
      </c>
      <c r="E34" s="9"/>
      <c r="F34" s="19">
        <f>SUM(F26:F33)</f>
        <v>500</v>
      </c>
      <c r="G34" s="19">
        <f t="shared" ref="G34" si="4">SUM(G26:G33)</f>
        <v>22.786000000000001</v>
      </c>
      <c r="H34" s="19">
        <f t="shared" ref="H34" si="5">SUM(H26:H33)</f>
        <v>15.911500000000002</v>
      </c>
      <c r="I34" s="19">
        <f t="shared" ref="I34" si="6">SUM(I26:I33)</f>
        <v>110.107</v>
      </c>
      <c r="J34" s="19">
        <f t="shared" ref="J34" si="7">SUM(J26:J33)</f>
        <v>671.9799999999999</v>
      </c>
      <c r="K34" s="25"/>
      <c r="L34" s="19">
        <v>81.75</v>
      </c>
    </row>
    <row r="35" spans="1:12" ht="15">
      <c r="A35" s="13">
        <f>A26</f>
        <v>1</v>
      </c>
      <c r="B35" s="13">
        <f>B26</f>
        <v>2</v>
      </c>
      <c r="C35" s="10" t="s">
        <v>25</v>
      </c>
      <c r="D35" s="7" t="s">
        <v>26</v>
      </c>
      <c r="E35" s="42" t="s">
        <v>53</v>
      </c>
      <c r="F35" s="43">
        <v>60</v>
      </c>
      <c r="G35" s="43">
        <v>1.7260000000000002</v>
      </c>
      <c r="H35" s="43">
        <v>4.4252000000000002</v>
      </c>
      <c r="I35" s="43">
        <v>6.1075999999999997</v>
      </c>
      <c r="J35" s="43">
        <v>71.427999999999997</v>
      </c>
      <c r="K35" s="44">
        <v>94</v>
      </c>
      <c r="L35" s="43"/>
    </row>
    <row r="36" spans="1:12" ht="15">
      <c r="A36" s="14"/>
      <c r="B36" s="15"/>
      <c r="C36" s="11"/>
      <c r="D36" s="7" t="s">
        <v>27</v>
      </c>
      <c r="E36" s="42" t="s">
        <v>54</v>
      </c>
      <c r="F36" s="43">
        <v>200</v>
      </c>
      <c r="G36" s="43">
        <v>2.0680000000000001</v>
      </c>
      <c r="H36" s="43">
        <v>4.1050000000000004</v>
      </c>
      <c r="I36" s="43">
        <v>10.992000000000001</v>
      </c>
      <c r="J36" s="43">
        <v>89.39</v>
      </c>
      <c r="K36" s="44">
        <v>137</v>
      </c>
      <c r="L36" s="43"/>
    </row>
    <row r="37" spans="1:12" ht="15">
      <c r="A37" s="14"/>
      <c r="B37" s="15"/>
      <c r="C37" s="11"/>
      <c r="D37" s="7" t="s">
        <v>28</v>
      </c>
      <c r="E37" s="42" t="s">
        <v>55</v>
      </c>
      <c r="F37" s="43">
        <v>240</v>
      </c>
      <c r="G37" s="43">
        <v>24.776399999999999</v>
      </c>
      <c r="H37" s="43">
        <v>14.538</v>
      </c>
      <c r="I37" s="43">
        <v>30.857999999999997</v>
      </c>
      <c r="J37" s="43">
        <v>354.67199999999997</v>
      </c>
      <c r="K37" s="44">
        <v>249</v>
      </c>
      <c r="L37" s="43"/>
    </row>
    <row r="38" spans="1:12" ht="1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30</v>
      </c>
      <c r="E39" s="42" t="s">
        <v>56</v>
      </c>
      <c r="F39" s="43">
        <v>200</v>
      </c>
      <c r="G39" s="43">
        <v>0.12</v>
      </c>
      <c r="H39" s="43">
        <v>0.12</v>
      </c>
      <c r="I39" s="43">
        <v>22.92</v>
      </c>
      <c r="J39" s="43">
        <v>93.9</v>
      </c>
      <c r="K39" s="44">
        <v>451</v>
      </c>
      <c r="L39" s="43"/>
    </row>
    <row r="40" spans="1:12" ht="15">
      <c r="A40" s="14"/>
      <c r="B40" s="15"/>
      <c r="C40" s="11"/>
      <c r="D40" s="7" t="s">
        <v>31</v>
      </c>
      <c r="E40" s="42" t="s">
        <v>41</v>
      </c>
      <c r="F40" s="43">
        <v>60</v>
      </c>
      <c r="G40" s="43">
        <v>4.5</v>
      </c>
      <c r="H40" s="43">
        <v>1.74</v>
      </c>
      <c r="I40" s="43">
        <v>30.84</v>
      </c>
      <c r="J40" s="43">
        <v>157.19999999999999</v>
      </c>
      <c r="K40" s="44">
        <v>18</v>
      </c>
      <c r="L40" s="43"/>
    </row>
    <row r="41" spans="1:12" ht="15">
      <c r="A41" s="14"/>
      <c r="B41" s="15"/>
      <c r="C41" s="11"/>
      <c r="D41" s="7" t="s">
        <v>32</v>
      </c>
      <c r="E41" s="42" t="s">
        <v>46</v>
      </c>
      <c r="F41" s="43">
        <v>40</v>
      </c>
      <c r="G41" s="43">
        <v>2.2400000000000002</v>
      </c>
      <c r="H41" s="43">
        <v>0.44</v>
      </c>
      <c r="I41" s="43">
        <v>19.760000000000002</v>
      </c>
      <c r="J41" s="43">
        <v>92.8</v>
      </c>
      <c r="K41" s="44">
        <v>19</v>
      </c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>
      <c r="A44" s="16"/>
      <c r="B44" s="17"/>
      <c r="C44" s="8"/>
      <c r="D44" s="18" t="s">
        <v>33</v>
      </c>
      <c r="E44" s="9"/>
      <c r="F44" s="19">
        <f>SUM(F35:F43)</f>
        <v>800</v>
      </c>
      <c r="G44" s="19">
        <f t="shared" ref="G44" si="8">SUM(G35:G43)</f>
        <v>35.430399999999999</v>
      </c>
      <c r="H44" s="19">
        <f t="shared" ref="H44" si="9">SUM(H35:H43)</f>
        <v>25.368200000000002</v>
      </c>
      <c r="I44" s="19">
        <f t="shared" ref="I44" si="10">SUM(I35:I43)</f>
        <v>121.47760000000001</v>
      </c>
      <c r="J44" s="19">
        <f t="shared" ref="J44" si="11">SUM(J35:J43)</f>
        <v>859.38999999999987</v>
      </c>
      <c r="K44" s="25"/>
      <c r="L44" s="19">
        <v>117</v>
      </c>
    </row>
    <row r="45" spans="1:12" ht="15.75" customHeight="1">
      <c r="A45" s="33">
        <f>A26</f>
        <v>1</v>
      </c>
      <c r="B45" s="33">
        <f>B26</f>
        <v>2</v>
      </c>
      <c r="C45" s="53" t="s">
        <v>4</v>
      </c>
      <c r="D45" s="54"/>
      <c r="E45" s="31"/>
      <c r="F45" s="32">
        <f>F34+F44</f>
        <v>1300</v>
      </c>
      <c r="G45" s="32">
        <f t="shared" ref="G45" si="12">G34+G44</f>
        <v>58.2164</v>
      </c>
      <c r="H45" s="32">
        <f t="shared" ref="H45" si="13">H34+H44</f>
        <v>41.279700000000005</v>
      </c>
      <c r="I45" s="32">
        <f t="shared" ref="I45" si="14">I34+I44</f>
        <v>231.58460000000002</v>
      </c>
      <c r="J45" s="32">
        <f t="shared" ref="J45:L45" si="15">J34+J44</f>
        <v>1531.37</v>
      </c>
      <c r="K45" s="32"/>
      <c r="L45" s="32">
        <f t="shared" si="15"/>
        <v>198.75</v>
      </c>
    </row>
    <row r="46" spans="1:12" ht="15">
      <c r="A46" s="20">
        <v>1</v>
      </c>
      <c r="B46" s="21">
        <v>3</v>
      </c>
      <c r="C46" s="22" t="s">
        <v>20</v>
      </c>
      <c r="D46" s="5" t="s">
        <v>21</v>
      </c>
      <c r="E46" s="39" t="s">
        <v>57</v>
      </c>
      <c r="F46" s="40">
        <v>180</v>
      </c>
      <c r="G46" s="40">
        <v>3.9888000000000003</v>
      </c>
      <c r="H46" s="40">
        <v>4.3542000000000005</v>
      </c>
      <c r="I46" s="40">
        <v>21.854699999999998</v>
      </c>
      <c r="J46" s="40">
        <v>142.66800000000001</v>
      </c>
      <c r="K46" s="41">
        <v>196</v>
      </c>
      <c r="L46" s="40"/>
    </row>
    <row r="47" spans="1:12" ht="15">
      <c r="A47" s="23"/>
      <c r="B47" s="15"/>
      <c r="C47" s="11"/>
      <c r="D47" s="8"/>
      <c r="E47" s="50" t="s">
        <v>48</v>
      </c>
      <c r="F47" s="51">
        <v>20</v>
      </c>
      <c r="G47" s="51">
        <v>4.6399999999999997</v>
      </c>
      <c r="H47" s="51">
        <v>5.9</v>
      </c>
      <c r="I47" s="51">
        <v>0</v>
      </c>
      <c r="J47" s="51">
        <v>72.8</v>
      </c>
      <c r="K47" s="52">
        <v>16</v>
      </c>
      <c r="L47" s="51"/>
    </row>
    <row r="48" spans="1:12" ht="15">
      <c r="A48" s="23"/>
      <c r="B48" s="15"/>
      <c r="C48" s="11"/>
      <c r="D48" s="7" t="s">
        <v>22</v>
      </c>
      <c r="E48" s="42" t="s">
        <v>58</v>
      </c>
      <c r="F48" s="43">
        <v>200</v>
      </c>
      <c r="G48" s="43">
        <v>3.9008000000000003</v>
      </c>
      <c r="H48" s="43">
        <v>3.8431999999999999</v>
      </c>
      <c r="I48" s="43">
        <v>13.666000000000002</v>
      </c>
      <c r="J48" s="43">
        <v>104.52879999999999</v>
      </c>
      <c r="K48" s="44">
        <v>419</v>
      </c>
      <c r="L48" s="43"/>
    </row>
    <row r="49" spans="1:12" ht="15">
      <c r="A49" s="23"/>
      <c r="B49" s="15"/>
      <c r="C49" s="11"/>
      <c r="D49" s="7" t="s">
        <v>23</v>
      </c>
      <c r="E49" s="42" t="s">
        <v>41</v>
      </c>
      <c r="F49" s="43">
        <v>40</v>
      </c>
      <c r="G49" s="43">
        <v>3</v>
      </c>
      <c r="H49" s="43">
        <v>1.1599999999999999</v>
      </c>
      <c r="I49" s="43">
        <v>20.56</v>
      </c>
      <c r="J49" s="43">
        <v>104.8</v>
      </c>
      <c r="K49" s="44">
        <v>18</v>
      </c>
      <c r="L49" s="43"/>
    </row>
    <row r="50" spans="1:12" ht="15">
      <c r="A50" s="23"/>
      <c r="B50" s="15"/>
      <c r="C50" s="11"/>
      <c r="D50" s="7" t="s">
        <v>24</v>
      </c>
      <c r="E50" s="42" t="s">
        <v>59</v>
      </c>
      <c r="F50" s="43">
        <v>100</v>
      </c>
      <c r="G50" s="43">
        <v>0.4</v>
      </c>
      <c r="H50" s="43">
        <v>0.4</v>
      </c>
      <c r="I50" s="43">
        <v>9.8000000000000007</v>
      </c>
      <c r="J50" s="43">
        <v>47</v>
      </c>
      <c r="K50" s="44">
        <v>403</v>
      </c>
      <c r="L50" s="43"/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4"/>
      <c r="B53" s="17"/>
      <c r="C53" s="8"/>
      <c r="D53" s="18" t="s">
        <v>33</v>
      </c>
      <c r="E53" s="9"/>
      <c r="F53" s="19">
        <f>SUM(F46:F52)</f>
        <v>540</v>
      </c>
      <c r="G53" s="19">
        <f>SUM(G46:G52)</f>
        <v>15.929600000000001</v>
      </c>
      <c r="H53" s="19">
        <f>SUM(H46:H52)</f>
        <v>15.657400000000001</v>
      </c>
      <c r="I53" s="19">
        <f>SUM(I46:I52)</f>
        <v>65.88069999999999</v>
      </c>
      <c r="J53" s="19">
        <f>SUM(J46:J52)</f>
        <v>471.79680000000002</v>
      </c>
      <c r="K53" s="25"/>
      <c r="L53" s="19">
        <v>81.75</v>
      </c>
    </row>
    <row r="54" spans="1:12" ht="15">
      <c r="A54" s="26">
        <f>A46</f>
        <v>1</v>
      </c>
      <c r="B54" s="13">
        <f>B46</f>
        <v>3</v>
      </c>
      <c r="C54" s="10" t="s">
        <v>25</v>
      </c>
      <c r="D54" s="7" t="s">
        <v>26</v>
      </c>
      <c r="E54" s="42" t="s">
        <v>60</v>
      </c>
      <c r="F54" s="43">
        <v>60</v>
      </c>
      <c r="G54" s="43">
        <v>0.48</v>
      </c>
      <c r="H54" s="43">
        <v>0.06</v>
      </c>
      <c r="I54" s="43">
        <v>1.5</v>
      </c>
      <c r="J54" s="43">
        <v>8.4</v>
      </c>
      <c r="K54" s="44" t="s">
        <v>65</v>
      </c>
      <c r="L54" s="43"/>
    </row>
    <row r="55" spans="1:12" ht="15">
      <c r="A55" s="23"/>
      <c r="B55" s="15"/>
      <c r="C55" s="11"/>
      <c r="D55" s="7" t="s">
        <v>27</v>
      </c>
      <c r="E55" s="42" t="s">
        <v>61</v>
      </c>
      <c r="F55" s="43">
        <v>200</v>
      </c>
      <c r="G55" s="43">
        <v>4.3600000000000003</v>
      </c>
      <c r="H55" s="43">
        <v>7.1039999999999983</v>
      </c>
      <c r="I55" s="43">
        <v>15.712</v>
      </c>
      <c r="J55" s="43">
        <v>144.4</v>
      </c>
      <c r="K55" s="44">
        <v>132</v>
      </c>
      <c r="L55" s="43"/>
    </row>
    <row r="56" spans="1:12" ht="15">
      <c r="A56" s="23"/>
      <c r="B56" s="15"/>
      <c r="C56" s="11"/>
      <c r="D56" s="7" t="s">
        <v>28</v>
      </c>
      <c r="E56" s="42" t="s">
        <v>62</v>
      </c>
      <c r="F56" s="43">
        <v>90</v>
      </c>
      <c r="G56" s="43">
        <v>23.678100000000001</v>
      </c>
      <c r="H56" s="43">
        <v>24.070499999999996</v>
      </c>
      <c r="I56" s="43">
        <v>14.4108</v>
      </c>
      <c r="J56" s="43">
        <v>355.72500000000002</v>
      </c>
      <c r="K56" s="44">
        <v>318</v>
      </c>
      <c r="L56" s="43"/>
    </row>
    <row r="57" spans="1:12" ht="15">
      <c r="A57" s="23"/>
      <c r="B57" s="15"/>
      <c r="C57" s="11"/>
      <c r="D57" s="7" t="s">
        <v>29</v>
      </c>
      <c r="E57" s="42" t="s">
        <v>63</v>
      </c>
      <c r="F57" s="43">
        <v>150</v>
      </c>
      <c r="G57" s="43">
        <v>3.2430000000000003</v>
      </c>
      <c r="H57" s="43">
        <v>6.1829999999999998</v>
      </c>
      <c r="I57" s="43">
        <v>10.530750000000001</v>
      </c>
      <c r="J57" s="43">
        <v>112.92750000000002</v>
      </c>
      <c r="K57" s="44">
        <v>343</v>
      </c>
      <c r="L57" s="43"/>
    </row>
    <row r="58" spans="1:12" ht="15">
      <c r="A58" s="23"/>
      <c r="B58" s="15"/>
      <c r="C58" s="11"/>
      <c r="D58" s="7" t="s">
        <v>30</v>
      </c>
      <c r="E58" s="42" t="s">
        <v>64</v>
      </c>
      <c r="F58" s="43">
        <v>200</v>
      </c>
      <c r="G58" s="43">
        <v>0.16600000000000001</v>
      </c>
      <c r="H58" s="43">
        <v>6.4000000000000001E-2</v>
      </c>
      <c r="I58" s="43">
        <v>14.080000000000002</v>
      </c>
      <c r="J58" s="43">
        <v>57.74</v>
      </c>
      <c r="K58" s="44">
        <v>430</v>
      </c>
      <c r="L58" s="43"/>
    </row>
    <row r="59" spans="1:12" ht="15">
      <c r="A59" s="23"/>
      <c r="B59" s="15"/>
      <c r="C59" s="11"/>
      <c r="D59" s="7" t="s">
        <v>31</v>
      </c>
      <c r="E59" s="42" t="s">
        <v>41</v>
      </c>
      <c r="F59" s="43">
        <v>40</v>
      </c>
      <c r="G59" s="43">
        <v>3</v>
      </c>
      <c r="H59" s="43">
        <v>1.1599999999999999</v>
      </c>
      <c r="I59" s="43">
        <v>20.56</v>
      </c>
      <c r="J59" s="43">
        <v>104.8</v>
      </c>
      <c r="K59" s="44">
        <v>18</v>
      </c>
      <c r="L59" s="43"/>
    </row>
    <row r="60" spans="1:12" ht="15">
      <c r="A60" s="23"/>
      <c r="B60" s="15"/>
      <c r="C60" s="11"/>
      <c r="D60" s="7" t="s">
        <v>32</v>
      </c>
      <c r="E60" s="42" t="s">
        <v>46</v>
      </c>
      <c r="F60" s="43">
        <v>40</v>
      </c>
      <c r="G60" s="43">
        <v>2.2400000000000002</v>
      </c>
      <c r="H60" s="43">
        <v>0.44</v>
      </c>
      <c r="I60" s="43">
        <v>19.760000000000002</v>
      </c>
      <c r="J60" s="43">
        <v>92.8</v>
      </c>
      <c r="K60" s="44">
        <v>19</v>
      </c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4"/>
      <c r="B63" s="17"/>
      <c r="C63" s="8"/>
      <c r="D63" s="18" t="s">
        <v>33</v>
      </c>
      <c r="E63" s="9"/>
      <c r="F63" s="19">
        <f>SUM(F54:F62)</f>
        <v>780</v>
      </c>
      <c r="G63" s="19">
        <f t="shared" ref="G63" si="16">SUM(G54:G62)</f>
        <v>37.167099999999998</v>
      </c>
      <c r="H63" s="19">
        <f t="shared" ref="H63" si="17">SUM(H54:H62)</f>
        <v>39.081499999999984</v>
      </c>
      <c r="I63" s="19">
        <f t="shared" ref="I63" si="18">SUM(I54:I62)</f>
        <v>96.553550000000001</v>
      </c>
      <c r="J63" s="19">
        <f t="shared" ref="J63" si="19">SUM(J54:J62)</f>
        <v>876.79250000000002</v>
      </c>
      <c r="K63" s="25"/>
      <c r="L63" s="19">
        <v>117</v>
      </c>
    </row>
    <row r="64" spans="1:12" ht="15.75" customHeight="1">
      <c r="A64" s="29">
        <f>A46</f>
        <v>1</v>
      </c>
      <c r="B64" s="30">
        <f>B46</f>
        <v>3</v>
      </c>
      <c r="C64" s="53" t="s">
        <v>4</v>
      </c>
      <c r="D64" s="54"/>
      <c r="E64" s="31"/>
      <c r="F64" s="32">
        <f>F53+F63</f>
        <v>1320</v>
      </c>
      <c r="G64" s="32">
        <f t="shared" ref="G64" si="20">G53+G63</f>
        <v>53.096699999999998</v>
      </c>
      <c r="H64" s="32">
        <f t="shared" ref="H64" si="21">H53+H63</f>
        <v>54.738899999999987</v>
      </c>
      <c r="I64" s="32">
        <f t="shared" ref="I64" si="22">I53+I63</f>
        <v>162.43424999999999</v>
      </c>
      <c r="J64" s="32">
        <f t="shared" ref="J64:L64" si="23">J53+J63</f>
        <v>1348.5893000000001</v>
      </c>
      <c r="K64" s="32"/>
      <c r="L64" s="32">
        <f t="shared" si="23"/>
        <v>198.75</v>
      </c>
    </row>
    <row r="65" spans="1:12" ht="15">
      <c r="A65" s="20">
        <v>1</v>
      </c>
      <c r="B65" s="21">
        <v>4</v>
      </c>
      <c r="C65" s="22" t="s">
        <v>20</v>
      </c>
      <c r="D65" s="5" t="s">
        <v>21</v>
      </c>
      <c r="E65" s="39" t="s">
        <v>66</v>
      </c>
      <c r="F65" s="40">
        <v>200</v>
      </c>
      <c r="G65" s="40">
        <v>20.882000000000001</v>
      </c>
      <c r="H65" s="40">
        <v>22.470000000000006</v>
      </c>
      <c r="I65" s="40">
        <v>3.9019999999999997</v>
      </c>
      <c r="J65" s="40">
        <v>301.42</v>
      </c>
      <c r="K65" s="41">
        <v>232</v>
      </c>
      <c r="L65" s="40"/>
    </row>
    <row r="66" spans="1:12" ht="15">
      <c r="A66" s="23"/>
      <c r="B66" s="15"/>
      <c r="C66" s="11"/>
      <c r="D66" s="6"/>
      <c r="E66" s="42" t="s">
        <v>49</v>
      </c>
      <c r="F66" s="43">
        <v>40</v>
      </c>
      <c r="G66" s="43">
        <v>3</v>
      </c>
      <c r="H66" s="43">
        <v>3.92</v>
      </c>
      <c r="I66" s="43">
        <v>29.76</v>
      </c>
      <c r="J66" s="43">
        <v>166.8</v>
      </c>
      <c r="K66" s="44">
        <v>9</v>
      </c>
      <c r="L66" s="43"/>
    </row>
    <row r="67" spans="1:12" ht="15">
      <c r="A67" s="23"/>
      <c r="B67" s="15"/>
      <c r="C67" s="11"/>
      <c r="D67" s="7" t="s">
        <v>22</v>
      </c>
      <c r="E67" s="42" t="s">
        <v>40</v>
      </c>
      <c r="F67" s="43">
        <v>200</v>
      </c>
      <c r="G67" s="43">
        <v>3.972</v>
      </c>
      <c r="H67" s="43">
        <v>3.8</v>
      </c>
      <c r="I67" s="43">
        <v>9.104000000000001</v>
      </c>
      <c r="J67" s="43">
        <v>87.520000000000024</v>
      </c>
      <c r="K67" s="44">
        <v>415</v>
      </c>
      <c r="L67" s="43"/>
    </row>
    <row r="68" spans="1:12" ht="15">
      <c r="A68" s="23"/>
      <c r="B68" s="15"/>
      <c r="C68" s="11"/>
      <c r="D68" s="7" t="s">
        <v>23</v>
      </c>
      <c r="E68" s="42" t="s">
        <v>41</v>
      </c>
      <c r="F68" s="43">
        <v>60</v>
      </c>
      <c r="G68" s="43">
        <v>4.5</v>
      </c>
      <c r="H68" s="43">
        <v>1.74</v>
      </c>
      <c r="I68" s="43">
        <v>30.84</v>
      </c>
      <c r="J68" s="43">
        <v>157.19999999999999</v>
      </c>
      <c r="K68" s="44">
        <v>18</v>
      </c>
      <c r="L68" s="43"/>
    </row>
    <row r="69" spans="1:12" ht="15">
      <c r="A69" s="23"/>
      <c r="B69" s="15"/>
      <c r="C69" s="11"/>
      <c r="D69" s="7" t="s">
        <v>24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4"/>
      <c r="B72" s="17"/>
      <c r="C72" s="8"/>
      <c r="D72" s="18" t="s">
        <v>33</v>
      </c>
      <c r="E72" s="9"/>
      <c r="F72" s="19">
        <f>SUM(F65:F71)</f>
        <v>500</v>
      </c>
      <c r="G72" s="19">
        <f t="shared" ref="G72" si="24">SUM(G65:G71)</f>
        <v>32.353999999999999</v>
      </c>
      <c r="H72" s="19">
        <f t="shared" ref="H72" si="25">SUM(H65:H71)</f>
        <v>31.930000000000007</v>
      </c>
      <c r="I72" s="19">
        <f t="shared" ref="I72" si="26">SUM(I65:I71)</f>
        <v>73.605999999999995</v>
      </c>
      <c r="J72" s="19">
        <f t="shared" ref="J72" si="27">SUM(J65:J71)</f>
        <v>712.94</v>
      </c>
      <c r="K72" s="25"/>
      <c r="L72" s="19">
        <v>81.75</v>
      </c>
    </row>
    <row r="73" spans="1:12" ht="1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 t="s">
        <v>67</v>
      </c>
      <c r="F73" s="43">
        <v>60</v>
      </c>
      <c r="G73" s="43">
        <v>0.72</v>
      </c>
      <c r="H73" s="43">
        <v>2.82</v>
      </c>
      <c r="I73" s="43">
        <v>4.62</v>
      </c>
      <c r="J73" s="43">
        <v>46.8</v>
      </c>
      <c r="K73" s="44">
        <v>25</v>
      </c>
      <c r="L73" s="43"/>
    </row>
    <row r="74" spans="1:12" ht="15">
      <c r="A74" s="23"/>
      <c r="B74" s="15"/>
      <c r="C74" s="11"/>
      <c r="D74" s="7" t="s">
        <v>27</v>
      </c>
      <c r="E74" s="42" t="s">
        <v>68</v>
      </c>
      <c r="F74" s="43">
        <v>200</v>
      </c>
      <c r="G74" s="43">
        <v>1.6892000000000003</v>
      </c>
      <c r="H74" s="43">
        <v>3.0340000000000003</v>
      </c>
      <c r="I74" s="43">
        <v>9.3049999999999997</v>
      </c>
      <c r="J74" s="43">
        <v>71.478000000000009</v>
      </c>
      <c r="K74" s="44">
        <v>119</v>
      </c>
      <c r="L74" s="43"/>
    </row>
    <row r="75" spans="1:12" ht="15">
      <c r="A75" s="23"/>
      <c r="B75" s="15"/>
      <c r="C75" s="11"/>
      <c r="D75" s="7" t="s">
        <v>28</v>
      </c>
      <c r="E75" s="42" t="s">
        <v>69</v>
      </c>
      <c r="F75" s="43">
        <v>90</v>
      </c>
      <c r="G75" s="43">
        <v>12.124619999999998</v>
      </c>
      <c r="H75" s="43">
        <v>11.619000000000002</v>
      </c>
      <c r="I75" s="43">
        <v>3.4740000000000002</v>
      </c>
      <c r="J75" s="43">
        <v>164.15459999999999</v>
      </c>
      <c r="K75" s="44">
        <v>282</v>
      </c>
      <c r="L75" s="43"/>
    </row>
    <row r="76" spans="1:12" ht="15">
      <c r="A76" s="23"/>
      <c r="B76" s="15"/>
      <c r="C76" s="11"/>
      <c r="D76" s="7" t="s">
        <v>29</v>
      </c>
      <c r="E76" s="42" t="s">
        <v>70</v>
      </c>
      <c r="F76" s="43">
        <v>150</v>
      </c>
      <c r="G76" s="43">
        <v>6.3233999999999995</v>
      </c>
      <c r="H76" s="43">
        <v>5.3591999999999995</v>
      </c>
      <c r="I76" s="43">
        <v>28.5289</v>
      </c>
      <c r="J76" s="43">
        <v>187.352</v>
      </c>
      <c r="K76" s="44">
        <v>341</v>
      </c>
      <c r="L76" s="43"/>
    </row>
    <row r="77" spans="1:12" ht="15">
      <c r="A77" s="23"/>
      <c r="B77" s="15"/>
      <c r="C77" s="11"/>
      <c r="D77" s="7" t="s">
        <v>30</v>
      </c>
      <c r="E77" s="42" t="s">
        <v>45</v>
      </c>
      <c r="F77" s="43">
        <v>200</v>
      </c>
      <c r="G77" s="43">
        <v>0.48</v>
      </c>
      <c r="H77" s="43">
        <v>3.5999999999999997E-2</v>
      </c>
      <c r="I77" s="43">
        <v>14.832000000000001</v>
      </c>
      <c r="J77" s="43">
        <v>60.72</v>
      </c>
      <c r="K77" s="44">
        <v>638</v>
      </c>
      <c r="L77" s="43"/>
    </row>
    <row r="78" spans="1:12" ht="15">
      <c r="A78" s="23"/>
      <c r="B78" s="15"/>
      <c r="C78" s="11"/>
      <c r="D78" s="7" t="s">
        <v>31</v>
      </c>
      <c r="E78" s="42" t="s">
        <v>41</v>
      </c>
      <c r="F78" s="43">
        <v>20</v>
      </c>
      <c r="G78" s="43">
        <v>1.5</v>
      </c>
      <c r="H78" s="43">
        <v>0.57999999999999996</v>
      </c>
      <c r="I78" s="43">
        <v>10.28</v>
      </c>
      <c r="J78" s="43">
        <v>52.4</v>
      </c>
      <c r="K78" s="44">
        <v>18</v>
      </c>
      <c r="L78" s="43"/>
    </row>
    <row r="79" spans="1:12" ht="15">
      <c r="A79" s="23"/>
      <c r="B79" s="15"/>
      <c r="C79" s="11"/>
      <c r="D79" s="7" t="s">
        <v>32</v>
      </c>
      <c r="E79" s="42" t="s">
        <v>46</v>
      </c>
      <c r="F79" s="43">
        <v>40</v>
      </c>
      <c r="G79" s="43">
        <v>2.2400000000000002</v>
      </c>
      <c r="H79" s="43">
        <v>0.44</v>
      </c>
      <c r="I79" s="43">
        <v>19.760000000000002</v>
      </c>
      <c r="J79" s="43">
        <v>92.8</v>
      </c>
      <c r="K79" s="44">
        <v>19</v>
      </c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4"/>
      <c r="B82" s="17"/>
      <c r="C82" s="8"/>
      <c r="D82" s="18" t="s">
        <v>33</v>
      </c>
      <c r="E82" s="9"/>
      <c r="F82" s="19">
        <f>SUM(F73:F81)</f>
        <v>760</v>
      </c>
      <c r="G82" s="19">
        <f t="shared" ref="G82" si="28">SUM(G73:G81)</f>
        <v>25.077219999999997</v>
      </c>
      <c r="H82" s="19">
        <f t="shared" ref="H82" si="29">SUM(H73:H81)</f>
        <v>23.888200000000001</v>
      </c>
      <c r="I82" s="19">
        <f t="shared" ref="I82" si="30">SUM(I73:I81)</f>
        <v>90.799900000000008</v>
      </c>
      <c r="J82" s="19">
        <f t="shared" ref="J82" si="31">SUM(J73:J81)</f>
        <v>675.70459999999991</v>
      </c>
      <c r="K82" s="25"/>
      <c r="L82" s="19">
        <v>117</v>
      </c>
    </row>
    <row r="83" spans="1:12" ht="15.75" customHeight="1">
      <c r="A83" s="29">
        <f>A65</f>
        <v>1</v>
      </c>
      <c r="B83" s="30">
        <f>B65</f>
        <v>4</v>
      </c>
      <c r="C83" s="53" t="s">
        <v>4</v>
      </c>
      <c r="D83" s="54"/>
      <c r="E83" s="31"/>
      <c r="F83" s="32">
        <f>F72+F82</f>
        <v>1260</v>
      </c>
      <c r="G83" s="32">
        <f t="shared" ref="G83" si="32">G72+G82</f>
        <v>57.431219999999996</v>
      </c>
      <c r="H83" s="32">
        <f t="shared" ref="H83" si="33">H72+H82</f>
        <v>55.818200000000004</v>
      </c>
      <c r="I83" s="32">
        <f t="shared" ref="I83" si="34">I72+I82</f>
        <v>164.4059</v>
      </c>
      <c r="J83" s="32">
        <f t="shared" ref="J83:L83" si="35">J72+J82</f>
        <v>1388.6446000000001</v>
      </c>
      <c r="K83" s="32"/>
      <c r="L83" s="32">
        <f t="shared" si="35"/>
        <v>198.75</v>
      </c>
    </row>
    <row r="84" spans="1:12" ht="15">
      <c r="A84" s="20">
        <v>1</v>
      </c>
      <c r="B84" s="21">
        <v>5</v>
      </c>
      <c r="C84" s="22" t="s">
        <v>20</v>
      </c>
      <c r="D84" s="5" t="s">
        <v>21</v>
      </c>
      <c r="E84" s="39" t="s">
        <v>71</v>
      </c>
      <c r="F84" s="40">
        <v>200</v>
      </c>
      <c r="G84" s="40">
        <v>5.8979999999999997</v>
      </c>
      <c r="H84" s="40">
        <v>8.5</v>
      </c>
      <c r="I84" s="40">
        <v>27.753999999999998</v>
      </c>
      <c r="J84" s="40">
        <v>211.44</v>
      </c>
      <c r="K84" s="41">
        <v>199</v>
      </c>
      <c r="L84" s="40"/>
    </row>
    <row r="85" spans="1:12" ht="15">
      <c r="A85" s="23"/>
      <c r="B85" s="15"/>
      <c r="C85" s="11"/>
      <c r="D85" s="6"/>
      <c r="E85" s="42" t="s">
        <v>49</v>
      </c>
      <c r="F85" s="43">
        <v>40</v>
      </c>
      <c r="G85" s="43">
        <v>3</v>
      </c>
      <c r="H85" s="43">
        <v>3.92</v>
      </c>
      <c r="I85" s="43">
        <v>29.76</v>
      </c>
      <c r="J85" s="43">
        <v>166.8</v>
      </c>
      <c r="K85" s="44">
        <v>9</v>
      </c>
      <c r="L85" s="43"/>
    </row>
    <row r="86" spans="1:12" ht="15">
      <c r="A86" s="23"/>
      <c r="B86" s="15"/>
      <c r="C86" s="11"/>
      <c r="D86" s="6"/>
      <c r="E86" s="42" t="s">
        <v>48</v>
      </c>
      <c r="F86" s="43">
        <v>20</v>
      </c>
      <c r="G86" s="43">
        <v>4.6399999999999997</v>
      </c>
      <c r="H86" s="43">
        <v>5.9</v>
      </c>
      <c r="I86" s="43">
        <v>0</v>
      </c>
      <c r="J86" s="43">
        <v>72.8</v>
      </c>
      <c r="K86" s="44">
        <v>16</v>
      </c>
      <c r="L86" s="43"/>
    </row>
    <row r="87" spans="1:12" ht="15">
      <c r="A87" s="23"/>
      <c r="B87" s="15"/>
      <c r="C87" s="11"/>
      <c r="D87" s="7" t="s">
        <v>22</v>
      </c>
      <c r="E87" s="42" t="s">
        <v>72</v>
      </c>
      <c r="F87" s="43">
        <v>200</v>
      </c>
      <c r="G87" s="43">
        <v>4.3920000000000003</v>
      </c>
      <c r="H87" s="43">
        <v>4.04</v>
      </c>
      <c r="I87" s="43">
        <v>16.417999999999999</v>
      </c>
      <c r="J87" s="43">
        <v>122.9</v>
      </c>
      <c r="K87" s="44">
        <v>418</v>
      </c>
      <c r="L87" s="43"/>
    </row>
    <row r="88" spans="1:12" ht="15">
      <c r="A88" s="23"/>
      <c r="B88" s="15"/>
      <c r="C88" s="11"/>
      <c r="D88" s="7" t="s">
        <v>23</v>
      </c>
      <c r="E88" s="42" t="s">
        <v>41</v>
      </c>
      <c r="F88" s="43">
        <v>40</v>
      </c>
      <c r="G88" s="43">
        <v>3</v>
      </c>
      <c r="H88" s="43">
        <v>1.1599999999999999</v>
      </c>
      <c r="I88" s="43">
        <v>20.56</v>
      </c>
      <c r="J88" s="43">
        <v>104.8</v>
      </c>
      <c r="K88" s="44">
        <v>18</v>
      </c>
      <c r="L88" s="43"/>
    </row>
    <row r="89" spans="1:12" ht="1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4"/>
      <c r="B92" s="17"/>
      <c r="C92" s="8"/>
      <c r="D92" s="18" t="s">
        <v>33</v>
      </c>
      <c r="E92" s="9"/>
      <c r="F92" s="19">
        <f>SUM(F84:F91)</f>
        <v>500</v>
      </c>
      <c r="G92" s="19">
        <f>SUM(G84:G91)</f>
        <v>20.93</v>
      </c>
      <c r="H92" s="19">
        <f>SUM(H84:H91)</f>
        <v>23.52</v>
      </c>
      <c r="I92" s="19">
        <f>SUM(I84:I91)</f>
        <v>94.49199999999999</v>
      </c>
      <c r="J92" s="19">
        <f>SUM(J84:J91)</f>
        <v>678.74</v>
      </c>
      <c r="K92" s="25"/>
      <c r="L92" s="19">
        <v>81.75</v>
      </c>
    </row>
    <row r="93" spans="1:12" ht="15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42" t="s">
        <v>73</v>
      </c>
      <c r="F93" s="43">
        <v>60</v>
      </c>
      <c r="G93" s="43">
        <v>0.30995999999999996</v>
      </c>
      <c r="H93" s="43">
        <v>2.1785040000000002</v>
      </c>
      <c r="I93" s="43">
        <v>1.818432</v>
      </c>
      <c r="J93" s="43">
        <v>28.097280000000001</v>
      </c>
      <c r="K93" s="44">
        <v>82</v>
      </c>
      <c r="L93" s="43"/>
    </row>
    <row r="94" spans="1:12" ht="15">
      <c r="A94" s="23"/>
      <c r="B94" s="15"/>
      <c r="C94" s="11"/>
      <c r="D94" s="7" t="s">
        <v>27</v>
      </c>
      <c r="E94" s="42" t="s">
        <v>74</v>
      </c>
      <c r="F94" s="43">
        <v>200</v>
      </c>
      <c r="G94" s="43">
        <v>3.9560000000000004</v>
      </c>
      <c r="H94" s="43">
        <v>3.4610000000000003</v>
      </c>
      <c r="I94" s="43">
        <v>14.308</v>
      </c>
      <c r="J94" s="43">
        <v>105.57</v>
      </c>
      <c r="K94" s="44">
        <v>135</v>
      </c>
      <c r="L94" s="43"/>
    </row>
    <row r="95" spans="1:12" ht="15">
      <c r="A95" s="23"/>
      <c r="B95" s="15"/>
      <c r="C95" s="11"/>
      <c r="D95" s="7" t="s">
        <v>28</v>
      </c>
      <c r="E95" s="42" t="s">
        <v>75</v>
      </c>
      <c r="F95" s="43">
        <v>240</v>
      </c>
      <c r="G95" s="43">
        <v>22.886399999999995</v>
      </c>
      <c r="H95" s="43">
        <v>36.587999999999994</v>
      </c>
      <c r="I95" s="43">
        <v>48.863999999999997</v>
      </c>
      <c r="J95" s="43">
        <v>510.24</v>
      </c>
      <c r="K95" s="44">
        <v>504</v>
      </c>
      <c r="L95" s="43"/>
    </row>
    <row r="96" spans="1:12" ht="15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30</v>
      </c>
      <c r="E97" s="42" t="s">
        <v>76</v>
      </c>
      <c r="F97" s="43">
        <v>200</v>
      </c>
      <c r="G97" s="43">
        <v>2</v>
      </c>
      <c r="H97" s="43">
        <v>0.2</v>
      </c>
      <c r="I97" s="43">
        <v>20.2</v>
      </c>
      <c r="J97" s="43">
        <v>92</v>
      </c>
      <c r="K97" s="44">
        <v>484</v>
      </c>
      <c r="L97" s="43"/>
    </row>
    <row r="98" spans="1:12" ht="15">
      <c r="A98" s="23"/>
      <c r="B98" s="15"/>
      <c r="C98" s="11"/>
      <c r="D98" s="7" t="s">
        <v>31</v>
      </c>
      <c r="E98" s="42" t="s">
        <v>41</v>
      </c>
      <c r="F98" s="43">
        <v>20</v>
      </c>
      <c r="G98" s="43">
        <v>1.5</v>
      </c>
      <c r="H98" s="43">
        <v>0.57999999999999996</v>
      </c>
      <c r="I98" s="43">
        <v>10.28</v>
      </c>
      <c r="J98" s="43">
        <v>52.4</v>
      </c>
      <c r="K98" s="44">
        <v>18</v>
      </c>
      <c r="L98" s="43"/>
    </row>
    <row r="99" spans="1:12" ht="15">
      <c r="A99" s="23"/>
      <c r="B99" s="15"/>
      <c r="C99" s="11"/>
      <c r="D99" s="7" t="s">
        <v>32</v>
      </c>
      <c r="E99" s="42" t="s">
        <v>46</v>
      </c>
      <c r="F99" s="43">
        <v>20</v>
      </c>
      <c r="G99" s="43">
        <v>1.1200000000000001</v>
      </c>
      <c r="H99" s="43">
        <v>0.22</v>
      </c>
      <c r="I99" s="43">
        <v>9.8800000000000008</v>
      </c>
      <c r="J99" s="43">
        <v>46.4</v>
      </c>
      <c r="K99" s="44">
        <v>19</v>
      </c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4"/>
      <c r="B102" s="17"/>
      <c r="C102" s="8"/>
      <c r="D102" s="18" t="s">
        <v>33</v>
      </c>
      <c r="E102" s="9"/>
      <c r="F102" s="19">
        <f>SUM(F93:F101)</f>
        <v>740</v>
      </c>
      <c r="G102" s="19">
        <f t="shared" ref="G102" si="36">SUM(G93:G101)</f>
        <v>31.772359999999995</v>
      </c>
      <c r="H102" s="19">
        <f t="shared" ref="H102" si="37">SUM(H93:H101)</f>
        <v>43.227503999999996</v>
      </c>
      <c r="I102" s="19">
        <f t="shared" ref="I102" si="38">SUM(I93:I101)</f>
        <v>105.350432</v>
      </c>
      <c r="J102" s="19">
        <f t="shared" ref="J102" si="39">SUM(J93:J101)</f>
        <v>834.70727999999997</v>
      </c>
      <c r="K102" s="25"/>
      <c r="L102" s="19">
        <v>117</v>
      </c>
    </row>
    <row r="103" spans="1:12" ht="15.75" customHeight="1">
      <c r="A103" s="29">
        <f>A84</f>
        <v>1</v>
      </c>
      <c r="B103" s="30">
        <f>B84</f>
        <v>5</v>
      </c>
      <c r="C103" s="53" t="s">
        <v>4</v>
      </c>
      <c r="D103" s="54"/>
      <c r="E103" s="31"/>
      <c r="F103" s="32">
        <f>F92+F102</f>
        <v>1240</v>
      </c>
      <c r="G103" s="32">
        <f t="shared" ref="G103" si="40">G92+G102</f>
        <v>52.702359999999999</v>
      </c>
      <c r="H103" s="32">
        <f t="shared" ref="H103" si="41">H92+H102</f>
        <v>66.747503999999992</v>
      </c>
      <c r="I103" s="32">
        <f t="shared" ref="I103" si="42">I92+I102</f>
        <v>199.84243199999997</v>
      </c>
      <c r="J103" s="32">
        <f t="shared" ref="J103:L103" si="43">J92+J102</f>
        <v>1513.4472799999999</v>
      </c>
      <c r="K103" s="32"/>
      <c r="L103" s="32">
        <f t="shared" si="43"/>
        <v>198.75</v>
      </c>
    </row>
    <row r="104" spans="1:12" ht="15">
      <c r="A104" s="20">
        <v>2</v>
      </c>
      <c r="B104" s="21">
        <v>1</v>
      </c>
      <c r="C104" s="22" t="s">
        <v>20</v>
      </c>
      <c r="D104" s="5" t="s">
        <v>21</v>
      </c>
      <c r="E104" s="39" t="s">
        <v>77</v>
      </c>
      <c r="F104" s="40">
        <v>200</v>
      </c>
      <c r="G104" s="40">
        <v>6.14</v>
      </c>
      <c r="H104" s="40">
        <v>6.944</v>
      </c>
      <c r="I104" s="40">
        <v>43.36</v>
      </c>
      <c r="J104" s="40">
        <v>253.73199999999997</v>
      </c>
      <c r="K104" s="41">
        <v>202</v>
      </c>
      <c r="L104" s="40"/>
    </row>
    <row r="105" spans="1:12" ht="15">
      <c r="A105" s="23"/>
      <c r="B105" s="15"/>
      <c r="C105" s="11"/>
      <c r="D105" s="6"/>
      <c r="E105" s="42" t="s">
        <v>78</v>
      </c>
      <c r="F105" s="43">
        <v>50</v>
      </c>
      <c r="G105" s="43">
        <v>6.2019500000000001</v>
      </c>
      <c r="H105" s="43">
        <v>3.7059499999999996</v>
      </c>
      <c r="I105" s="43">
        <v>21.496599999999997</v>
      </c>
      <c r="J105" s="43">
        <v>144.041</v>
      </c>
      <c r="K105" s="44">
        <v>559</v>
      </c>
      <c r="L105" s="43"/>
    </row>
    <row r="106" spans="1:12" ht="15">
      <c r="A106" s="23"/>
      <c r="B106" s="15"/>
      <c r="C106" s="11"/>
      <c r="D106" s="6"/>
      <c r="E106" s="42" t="s">
        <v>48</v>
      </c>
      <c r="F106" s="43">
        <v>10</v>
      </c>
      <c r="G106" s="43">
        <v>2.3199999999999998</v>
      </c>
      <c r="H106" s="43">
        <v>2.95</v>
      </c>
      <c r="I106" s="43">
        <v>0</v>
      </c>
      <c r="J106" s="43">
        <v>36.4</v>
      </c>
      <c r="K106" s="44">
        <v>16</v>
      </c>
      <c r="L106" s="43"/>
    </row>
    <row r="107" spans="1:12" ht="15">
      <c r="A107" s="23"/>
      <c r="B107" s="15"/>
      <c r="C107" s="11"/>
      <c r="D107" s="7" t="s">
        <v>22</v>
      </c>
      <c r="E107" s="42" t="s">
        <v>52</v>
      </c>
      <c r="F107" s="43">
        <v>200</v>
      </c>
      <c r="G107" s="43">
        <v>3.6000000000000004E-2</v>
      </c>
      <c r="H107" s="43">
        <v>4.0000000000000001E-3</v>
      </c>
      <c r="I107" s="43">
        <v>8.1120000000000001</v>
      </c>
      <c r="J107" s="43">
        <v>33.28</v>
      </c>
      <c r="K107" s="44">
        <v>377</v>
      </c>
      <c r="L107" s="43"/>
    </row>
    <row r="108" spans="1:12" ht="15">
      <c r="A108" s="23"/>
      <c r="B108" s="15"/>
      <c r="C108" s="11"/>
      <c r="D108" s="7" t="s">
        <v>23</v>
      </c>
      <c r="E108" s="42" t="s">
        <v>41</v>
      </c>
      <c r="F108" s="43">
        <v>60</v>
      </c>
      <c r="G108" s="43">
        <v>4.5</v>
      </c>
      <c r="H108" s="43">
        <v>1.74</v>
      </c>
      <c r="I108" s="43">
        <v>30.84</v>
      </c>
      <c r="J108" s="43">
        <v>157.19999999999999</v>
      </c>
      <c r="K108" s="44">
        <v>18</v>
      </c>
      <c r="L108" s="43"/>
    </row>
    <row r="109" spans="1:12" ht="15">
      <c r="A109" s="23"/>
      <c r="B109" s="15"/>
      <c r="C109" s="11"/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4"/>
      <c r="B112" s="17"/>
      <c r="C112" s="8"/>
      <c r="D112" s="18" t="s">
        <v>33</v>
      </c>
      <c r="E112" s="9"/>
      <c r="F112" s="19">
        <f>SUM(F104:F111)</f>
        <v>520</v>
      </c>
      <c r="G112" s="19">
        <f t="shared" ref="G112:J112" si="44">SUM(G104:G111)</f>
        <v>19.197949999999999</v>
      </c>
      <c r="H112" s="19">
        <f t="shared" si="44"/>
        <v>15.34395</v>
      </c>
      <c r="I112" s="19">
        <f t="shared" si="44"/>
        <v>103.8086</v>
      </c>
      <c r="J112" s="19">
        <f t="shared" si="44"/>
        <v>624.65300000000002</v>
      </c>
      <c r="K112" s="25"/>
      <c r="L112" s="19">
        <v>81.75</v>
      </c>
    </row>
    <row r="113" spans="1:12" ht="15">
      <c r="A113" s="26">
        <f>A104</f>
        <v>2</v>
      </c>
      <c r="B113" s="13">
        <f>B104</f>
        <v>1</v>
      </c>
      <c r="C113" s="10" t="s">
        <v>25</v>
      </c>
      <c r="D113" s="7" t="s">
        <v>26</v>
      </c>
      <c r="E113" s="42" t="s">
        <v>60</v>
      </c>
      <c r="F113" s="43">
        <v>60</v>
      </c>
      <c r="G113" s="43">
        <v>0.48</v>
      </c>
      <c r="H113" s="43">
        <v>0.06</v>
      </c>
      <c r="I113" s="43">
        <v>1.5</v>
      </c>
      <c r="J113" s="43">
        <v>8.4</v>
      </c>
      <c r="K113" s="44" t="s">
        <v>65</v>
      </c>
      <c r="L113" s="43"/>
    </row>
    <row r="114" spans="1:12" ht="15">
      <c r="A114" s="23"/>
      <c r="B114" s="15"/>
      <c r="C114" s="11"/>
      <c r="D114" s="7" t="s">
        <v>27</v>
      </c>
      <c r="E114" s="42" t="s">
        <v>79</v>
      </c>
      <c r="F114" s="43">
        <v>200</v>
      </c>
      <c r="G114" s="43">
        <v>2.2360000000000002</v>
      </c>
      <c r="H114" s="43">
        <v>3.2320000000000007</v>
      </c>
      <c r="I114" s="43">
        <v>15.154000000000002</v>
      </c>
      <c r="J114" s="43">
        <v>98.8</v>
      </c>
      <c r="K114" s="44">
        <v>122</v>
      </c>
      <c r="L114" s="43"/>
    </row>
    <row r="115" spans="1:12" ht="15">
      <c r="A115" s="23"/>
      <c r="B115" s="15"/>
      <c r="C115" s="11"/>
      <c r="D115" s="7" t="s">
        <v>28</v>
      </c>
      <c r="E115" s="42" t="s">
        <v>80</v>
      </c>
      <c r="F115" s="43">
        <v>90</v>
      </c>
      <c r="G115" s="43">
        <v>16.091999999999995</v>
      </c>
      <c r="H115" s="43">
        <v>14.212350000000001</v>
      </c>
      <c r="I115" s="43">
        <v>13.412699999999999</v>
      </c>
      <c r="J115" s="43">
        <v>237.22649999999999</v>
      </c>
      <c r="K115" s="44">
        <v>309</v>
      </c>
      <c r="L115" s="43"/>
    </row>
    <row r="116" spans="1:12" ht="15">
      <c r="A116" s="23"/>
      <c r="B116" s="15"/>
      <c r="C116" s="11"/>
      <c r="D116" s="7" t="s">
        <v>29</v>
      </c>
      <c r="E116" s="42" t="s">
        <v>81</v>
      </c>
      <c r="F116" s="43">
        <v>150</v>
      </c>
      <c r="G116" s="43">
        <v>2.6016000000000004</v>
      </c>
      <c r="H116" s="43">
        <v>7.7249999999999988</v>
      </c>
      <c r="I116" s="43">
        <v>17.167199999999998</v>
      </c>
      <c r="J116" s="43">
        <v>148.30650000000003</v>
      </c>
      <c r="K116" s="44">
        <v>184</v>
      </c>
      <c r="L116" s="43"/>
    </row>
    <row r="117" spans="1:12" ht="15">
      <c r="A117" s="23"/>
      <c r="B117" s="15"/>
      <c r="C117" s="11"/>
      <c r="D117" s="7" t="s">
        <v>30</v>
      </c>
      <c r="E117" s="42" t="s">
        <v>82</v>
      </c>
      <c r="F117" s="43">
        <v>200</v>
      </c>
      <c r="G117" s="43">
        <v>0.126</v>
      </c>
      <c r="H117" s="43">
        <v>1.4000000000000002E-2</v>
      </c>
      <c r="I117" s="43">
        <v>22.398000000000003</v>
      </c>
      <c r="J117" s="43">
        <v>92.54</v>
      </c>
      <c r="K117" s="44">
        <v>450</v>
      </c>
      <c r="L117" s="43"/>
    </row>
    <row r="118" spans="1:12" ht="15">
      <c r="A118" s="23"/>
      <c r="B118" s="15"/>
      <c r="C118" s="11"/>
      <c r="D118" s="7" t="s">
        <v>31</v>
      </c>
      <c r="E118" s="42" t="s">
        <v>41</v>
      </c>
      <c r="F118" s="43">
        <v>40</v>
      </c>
      <c r="G118" s="43">
        <v>3</v>
      </c>
      <c r="H118" s="43">
        <v>1.1599999999999999</v>
      </c>
      <c r="I118" s="43">
        <v>20.56</v>
      </c>
      <c r="J118" s="43">
        <v>104.8</v>
      </c>
      <c r="K118" s="44">
        <v>18</v>
      </c>
      <c r="L118" s="43"/>
    </row>
    <row r="119" spans="1:12" ht="15">
      <c r="A119" s="23"/>
      <c r="B119" s="15"/>
      <c r="C119" s="11"/>
      <c r="D119" s="7" t="s">
        <v>32</v>
      </c>
      <c r="E119" s="42" t="s">
        <v>46</v>
      </c>
      <c r="F119" s="43">
        <v>40</v>
      </c>
      <c r="G119" s="43">
        <v>2.2400000000000002</v>
      </c>
      <c r="H119" s="43">
        <v>0.44</v>
      </c>
      <c r="I119" s="43">
        <v>19.760000000000002</v>
      </c>
      <c r="J119" s="43">
        <v>92.8</v>
      </c>
      <c r="K119" s="44">
        <v>19</v>
      </c>
      <c r="L119" s="43"/>
    </row>
    <row r="120" spans="1:12" ht="1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4"/>
      <c r="B122" s="17"/>
      <c r="C122" s="8"/>
      <c r="D122" s="18" t="s">
        <v>33</v>
      </c>
      <c r="E122" s="9"/>
      <c r="F122" s="19">
        <f>SUM(F113:F121)</f>
        <v>780</v>
      </c>
      <c r="G122" s="19">
        <f t="shared" ref="G122:J122" si="45">SUM(G113:G121)</f>
        <v>26.775599999999997</v>
      </c>
      <c r="H122" s="19">
        <f t="shared" si="45"/>
        <v>26.843350000000001</v>
      </c>
      <c r="I122" s="19">
        <f t="shared" si="45"/>
        <v>109.95190000000001</v>
      </c>
      <c r="J122" s="19">
        <f t="shared" si="45"/>
        <v>782.87299999999993</v>
      </c>
      <c r="K122" s="25"/>
      <c r="L122" s="19">
        <v>117</v>
      </c>
    </row>
    <row r="123" spans="1:12" ht="15">
      <c r="A123" s="29">
        <f>A104</f>
        <v>2</v>
      </c>
      <c r="B123" s="30">
        <f>B104</f>
        <v>1</v>
      </c>
      <c r="C123" s="53" t="s">
        <v>4</v>
      </c>
      <c r="D123" s="54"/>
      <c r="E123" s="31"/>
      <c r="F123" s="32">
        <f>F112+F122</f>
        <v>1300</v>
      </c>
      <c r="G123" s="32">
        <f t="shared" ref="G123" si="46">G112+G122</f>
        <v>45.973549999999996</v>
      </c>
      <c r="H123" s="32">
        <f t="shared" ref="H123" si="47">H112+H122</f>
        <v>42.1873</v>
      </c>
      <c r="I123" s="32">
        <f t="shared" ref="I123" si="48">I112+I122</f>
        <v>213.76050000000001</v>
      </c>
      <c r="J123" s="32">
        <f t="shared" ref="J123:L123" si="49">J112+J122</f>
        <v>1407.5259999999998</v>
      </c>
      <c r="K123" s="32"/>
      <c r="L123" s="32">
        <f t="shared" si="49"/>
        <v>198.75</v>
      </c>
    </row>
    <row r="124" spans="1:12" ht="15">
      <c r="A124" s="14">
        <v>2</v>
      </c>
      <c r="B124" s="15">
        <v>2</v>
      </c>
      <c r="C124" s="22" t="s">
        <v>20</v>
      </c>
      <c r="D124" s="5" t="s">
        <v>21</v>
      </c>
      <c r="E124" s="39" t="s">
        <v>57</v>
      </c>
      <c r="F124" s="40">
        <v>200</v>
      </c>
      <c r="G124" s="40">
        <v>4.4320000000000004</v>
      </c>
      <c r="H124" s="40">
        <v>4.8380000000000001</v>
      </c>
      <c r="I124" s="40">
        <v>24.282999999999998</v>
      </c>
      <c r="J124" s="40">
        <v>158.52000000000001</v>
      </c>
      <c r="K124" s="41">
        <v>196</v>
      </c>
      <c r="L124" s="40"/>
    </row>
    <row r="125" spans="1:12" ht="15">
      <c r="A125" s="14"/>
      <c r="B125" s="15"/>
      <c r="C125" s="11"/>
      <c r="D125" s="6"/>
      <c r="E125" s="42" t="s">
        <v>49</v>
      </c>
      <c r="F125" s="43">
        <v>40</v>
      </c>
      <c r="G125" s="43">
        <v>3</v>
      </c>
      <c r="H125" s="43">
        <v>3.92</v>
      </c>
      <c r="I125" s="43">
        <v>29.76</v>
      </c>
      <c r="J125" s="43">
        <v>166.8</v>
      </c>
      <c r="K125" s="44">
        <v>9</v>
      </c>
      <c r="L125" s="43"/>
    </row>
    <row r="126" spans="1:12" ht="15">
      <c r="A126" s="14"/>
      <c r="B126" s="15"/>
      <c r="C126" s="11"/>
      <c r="D126" s="6"/>
      <c r="E126" s="42" t="s">
        <v>48</v>
      </c>
      <c r="F126" s="43">
        <v>10</v>
      </c>
      <c r="G126" s="43">
        <v>2.3199999999999998</v>
      </c>
      <c r="H126" s="43">
        <v>2.95</v>
      </c>
      <c r="I126" s="43">
        <v>0</v>
      </c>
      <c r="J126" s="43">
        <v>36.4</v>
      </c>
      <c r="K126" s="44">
        <v>16</v>
      </c>
      <c r="L126" s="43"/>
    </row>
    <row r="127" spans="1:12" ht="15">
      <c r="A127" s="14"/>
      <c r="B127" s="15"/>
      <c r="C127" s="11"/>
      <c r="D127" s="7" t="s">
        <v>22</v>
      </c>
      <c r="E127" s="42" t="s">
        <v>83</v>
      </c>
      <c r="F127" s="43">
        <v>200</v>
      </c>
      <c r="G127" s="43">
        <v>2.4</v>
      </c>
      <c r="H127" s="43">
        <v>2.56</v>
      </c>
      <c r="I127" s="43">
        <v>9.7540000000000013</v>
      </c>
      <c r="J127" s="43">
        <v>71.94</v>
      </c>
      <c r="K127" s="44">
        <v>421</v>
      </c>
      <c r="L127" s="43"/>
    </row>
    <row r="128" spans="1:12" ht="15">
      <c r="A128" s="14"/>
      <c r="B128" s="15"/>
      <c r="C128" s="11"/>
      <c r="D128" s="7" t="s">
        <v>23</v>
      </c>
      <c r="E128" s="42" t="s">
        <v>41</v>
      </c>
      <c r="F128" s="43">
        <v>60</v>
      </c>
      <c r="G128" s="43">
        <v>4.5</v>
      </c>
      <c r="H128" s="43">
        <v>1.74</v>
      </c>
      <c r="I128" s="43">
        <v>30.84</v>
      </c>
      <c r="J128" s="43">
        <v>157.19999999999999</v>
      </c>
      <c r="K128" s="44">
        <v>18</v>
      </c>
      <c r="L128" s="43"/>
    </row>
    <row r="129" spans="1:12" ht="1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6"/>
      <c r="B132" s="17"/>
      <c r="C132" s="8"/>
      <c r="D132" s="18" t="s">
        <v>33</v>
      </c>
      <c r="E132" s="9"/>
      <c r="F132" s="19">
        <f>SUM(F124:F131)</f>
        <v>510</v>
      </c>
      <c r="G132" s="19">
        <f t="shared" ref="G132:J132" si="50">SUM(G124:G131)</f>
        <v>16.652000000000001</v>
      </c>
      <c r="H132" s="19">
        <f t="shared" si="50"/>
        <v>16.007999999999999</v>
      </c>
      <c r="I132" s="19">
        <f t="shared" si="50"/>
        <v>94.637</v>
      </c>
      <c r="J132" s="19">
        <f t="shared" si="50"/>
        <v>590.86</v>
      </c>
      <c r="K132" s="25"/>
      <c r="L132" s="19">
        <v>81.75</v>
      </c>
    </row>
    <row r="133" spans="1:12" ht="25.5">
      <c r="A133" s="13">
        <f>A124</f>
        <v>2</v>
      </c>
      <c r="B133" s="13">
        <f>B124</f>
        <v>2</v>
      </c>
      <c r="C133" s="10" t="s">
        <v>25</v>
      </c>
      <c r="D133" s="7" t="s">
        <v>26</v>
      </c>
      <c r="E133" s="42" t="s">
        <v>84</v>
      </c>
      <c r="F133" s="43">
        <v>60</v>
      </c>
      <c r="G133" s="43">
        <v>1.08</v>
      </c>
      <c r="H133" s="43">
        <v>2.4575999999999998</v>
      </c>
      <c r="I133" s="43">
        <v>3.7191000000000001</v>
      </c>
      <c r="J133" s="43">
        <v>41.966999999999999</v>
      </c>
      <c r="K133" s="44" t="s">
        <v>88</v>
      </c>
      <c r="L133" s="43"/>
    </row>
    <row r="134" spans="1:12" ht="15">
      <c r="A134" s="14"/>
      <c r="B134" s="15"/>
      <c r="C134" s="11"/>
      <c r="D134" s="7" t="s">
        <v>27</v>
      </c>
      <c r="E134" s="42" t="s">
        <v>85</v>
      </c>
      <c r="F134" s="43">
        <v>200</v>
      </c>
      <c r="G134" s="43">
        <v>6.1389999999999993</v>
      </c>
      <c r="H134" s="43">
        <v>5.5750000000000002</v>
      </c>
      <c r="I134" s="43">
        <v>10.853999999999999</v>
      </c>
      <c r="J134" s="43">
        <v>109.42</v>
      </c>
      <c r="K134" s="44">
        <v>152</v>
      </c>
      <c r="L134" s="43"/>
    </row>
    <row r="135" spans="1:12" ht="15">
      <c r="A135" s="14"/>
      <c r="B135" s="15"/>
      <c r="C135" s="11"/>
      <c r="D135" s="7" t="s">
        <v>28</v>
      </c>
      <c r="E135" s="42" t="s">
        <v>86</v>
      </c>
      <c r="F135" s="43">
        <v>90</v>
      </c>
      <c r="G135" s="43">
        <v>13.427999999999997</v>
      </c>
      <c r="H135" s="43">
        <v>9.2456999999999994</v>
      </c>
      <c r="I135" s="43">
        <v>3.7962000000000002</v>
      </c>
      <c r="J135" s="43">
        <v>165.11</v>
      </c>
      <c r="K135" s="44">
        <v>284</v>
      </c>
      <c r="L135" s="43"/>
    </row>
    <row r="136" spans="1:12" ht="15">
      <c r="A136" s="14"/>
      <c r="B136" s="15"/>
      <c r="C136" s="11"/>
      <c r="D136" s="7" t="s">
        <v>29</v>
      </c>
      <c r="E136" s="42" t="s">
        <v>87</v>
      </c>
      <c r="F136" s="43">
        <v>150</v>
      </c>
      <c r="G136" s="43">
        <v>5.835</v>
      </c>
      <c r="H136" s="43">
        <v>6.87</v>
      </c>
      <c r="I136" s="43">
        <v>37.072499999999998</v>
      </c>
      <c r="J136" s="43">
        <v>233.55</v>
      </c>
      <c r="K136" s="44">
        <v>340</v>
      </c>
      <c r="L136" s="43"/>
    </row>
    <row r="137" spans="1:12" ht="15">
      <c r="A137" s="14"/>
      <c r="B137" s="15"/>
      <c r="C137" s="11"/>
      <c r="D137" s="7" t="s">
        <v>30</v>
      </c>
      <c r="E137" s="42" t="s">
        <v>45</v>
      </c>
      <c r="F137" s="43">
        <v>200</v>
      </c>
      <c r="G137" s="43">
        <v>0.48</v>
      </c>
      <c r="H137" s="43">
        <v>3.5999999999999997E-2</v>
      </c>
      <c r="I137" s="43">
        <v>14.832000000000001</v>
      </c>
      <c r="J137" s="43">
        <v>60.72</v>
      </c>
      <c r="K137" s="44">
        <v>638</v>
      </c>
      <c r="L137" s="43"/>
    </row>
    <row r="138" spans="1:12" ht="15">
      <c r="A138" s="14"/>
      <c r="B138" s="15"/>
      <c r="C138" s="11"/>
      <c r="D138" s="7" t="s">
        <v>31</v>
      </c>
      <c r="E138" s="42" t="s">
        <v>41</v>
      </c>
      <c r="F138" s="43">
        <v>20</v>
      </c>
      <c r="G138" s="43">
        <v>1.5</v>
      </c>
      <c r="H138" s="43">
        <v>0.57999999999999996</v>
      </c>
      <c r="I138" s="43">
        <v>10.28</v>
      </c>
      <c r="J138" s="43">
        <v>52.4</v>
      </c>
      <c r="K138" s="44">
        <v>18</v>
      </c>
      <c r="L138" s="43"/>
    </row>
    <row r="139" spans="1:12" ht="15">
      <c r="A139" s="14"/>
      <c r="B139" s="15"/>
      <c r="C139" s="11"/>
      <c r="D139" s="7" t="s">
        <v>32</v>
      </c>
      <c r="E139" s="42" t="s">
        <v>46</v>
      </c>
      <c r="F139" s="43">
        <v>40</v>
      </c>
      <c r="G139" s="43">
        <v>2.2400000000000002</v>
      </c>
      <c r="H139" s="43">
        <v>0.44</v>
      </c>
      <c r="I139" s="43">
        <v>19.760000000000002</v>
      </c>
      <c r="J139" s="43">
        <v>92.8</v>
      </c>
      <c r="K139" s="44">
        <v>19</v>
      </c>
      <c r="L139" s="43"/>
    </row>
    <row r="140" spans="1:12" ht="1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16"/>
      <c r="B142" s="17"/>
      <c r="C142" s="8"/>
      <c r="D142" s="18" t="s">
        <v>33</v>
      </c>
      <c r="E142" s="9"/>
      <c r="F142" s="19">
        <f>SUM(F133:F141)</f>
        <v>760</v>
      </c>
      <c r="G142" s="19">
        <f t="shared" ref="G142:J142" si="51">SUM(G133:G141)</f>
        <v>30.701999999999998</v>
      </c>
      <c r="H142" s="19">
        <f t="shared" si="51"/>
        <v>25.204300000000003</v>
      </c>
      <c r="I142" s="19">
        <f t="shared" si="51"/>
        <v>100.3138</v>
      </c>
      <c r="J142" s="19">
        <f t="shared" si="51"/>
        <v>755.96699999999998</v>
      </c>
      <c r="K142" s="25"/>
      <c r="L142" s="19">
        <v>117</v>
      </c>
    </row>
    <row r="143" spans="1:12" ht="15">
      <c r="A143" s="33">
        <f>A124</f>
        <v>2</v>
      </c>
      <c r="B143" s="33">
        <f>B124</f>
        <v>2</v>
      </c>
      <c r="C143" s="53" t="s">
        <v>4</v>
      </c>
      <c r="D143" s="54"/>
      <c r="E143" s="31"/>
      <c r="F143" s="32">
        <f>F132+F142</f>
        <v>1270</v>
      </c>
      <c r="G143" s="32">
        <f t="shared" ref="G143" si="52">G132+G142</f>
        <v>47.353999999999999</v>
      </c>
      <c r="H143" s="32">
        <f t="shared" ref="H143" si="53">H132+H142</f>
        <v>41.212299999999999</v>
      </c>
      <c r="I143" s="32">
        <f t="shared" ref="I143" si="54">I132+I142</f>
        <v>194.95080000000002</v>
      </c>
      <c r="J143" s="32">
        <f t="shared" ref="J143:L143" si="55">J132+J142</f>
        <v>1346.827</v>
      </c>
      <c r="K143" s="32"/>
      <c r="L143" s="32">
        <f t="shared" si="55"/>
        <v>198.75</v>
      </c>
    </row>
    <row r="144" spans="1:12" ht="15">
      <c r="A144" s="20">
        <v>2</v>
      </c>
      <c r="B144" s="21">
        <v>3</v>
      </c>
      <c r="C144" s="22" t="s">
        <v>20</v>
      </c>
      <c r="D144" s="5" t="s">
        <v>21</v>
      </c>
      <c r="E144" s="39" t="s">
        <v>89</v>
      </c>
      <c r="F144" s="40">
        <v>180</v>
      </c>
      <c r="G144" s="40">
        <v>6.4188000000000001</v>
      </c>
      <c r="H144" s="40">
        <v>8.5130999999999997</v>
      </c>
      <c r="I144" s="40">
        <v>22.827600000000004</v>
      </c>
      <c r="J144" s="40">
        <v>193.95000000000005</v>
      </c>
      <c r="K144" s="41">
        <v>191</v>
      </c>
      <c r="L144" s="40"/>
    </row>
    <row r="145" spans="1:12" ht="15">
      <c r="A145" s="23"/>
      <c r="B145" s="15"/>
      <c r="C145" s="11"/>
      <c r="D145" s="6"/>
      <c r="E145" s="42" t="s">
        <v>48</v>
      </c>
      <c r="F145" s="43">
        <v>10</v>
      </c>
      <c r="G145" s="43">
        <v>2.3199999999999998</v>
      </c>
      <c r="H145" s="43">
        <v>2.95</v>
      </c>
      <c r="I145" s="43">
        <v>0</v>
      </c>
      <c r="J145" s="43">
        <v>36.4</v>
      </c>
      <c r="K145" s="44">
        <v>16</v>
      </c>
      <c r="L145" s="43"/>
    </row>
    <row r="146" spans="1:12" ht="15">
      <c r="A146" s="23"/>
      <c r="B146" s="15"/>
      <c r="C146" s="11"/>
      <c r="D146" s="7" t="s">
        <v>22</v>
      </c>
      <c r="E146" s="42" t="s">
        <v>58</v>
      </c>
      <c r="F146" s="43">
        <v>200</v>
      </c>
      <c r="G146" s="43">
        <v>3.9008000000000003</v>
      </c>
      <c r="H146" s="43">
        <v>3.8431999999999999</v>
      </c>
      <c r="I146" s="43">
        <v>13.666000000000002</v>
      </c>
      <c r="J146" s="43">
        <v>104.52879999999999</v>
      </c>
      <c r="K146" s="44">
        <v>419</v>
      </c>
      <c r="L146" s="43"/>
    </row>
    <row r="147" spans="1:12" ht="15.75" customHeight="1">
      <c r="A147" s="23"/>
      <c r="B147" s="15"/>
      <c r="C147" s="11"/>
      <c r="D147" s="7" t="s">
        <v>23</v>
      </c>
      <c r="E147" s="42" t="s">
        <v>41</v>
      </c>
      <c r="F147" s="43">
        <v>60</v>
      </c>
      <c r="G147" s="43">
        <v>4.5</v>
      </c>
      <c r="H147" s="43">
        <v>1.74</v>
      </c>
      <c r="I147" s="43">
        <v>30.84</v>
      </c>
      <c r="J147" s="43">
        <v>157.19999999999999</v>
      </c>
      <c r="K147" s="44">
        <v>18</v>
      </c>
      <c r="L147" s="43"/>
    </row>
    <row r="148" spans="1:12" ht="15">
      <c r="A148" s="23"/>
      <c r="B148" s="15"/>
      <c r="C148" s="11"/>
      <c r="D148" s="7" t="s">
        <v>24</v>
      </c>
      <c r="E148" s="42" t="s">
        <v>59</v>
      </c>
      <c r="F148" s="43">
        <v>100</v>
      </c>
      <c r="G148" s="43">
        <v>0.4</v>
      </c>
      <c r="H148" s="43">
        <v>0.4</v>
      </c>
      <c r="I148" s="43">
        <v>9.8000000000000007</v>
      </c>
      <c r="J148" s="43">
        <v>47</v>
      </c>
      <c r="K148" s="44">
        <v>403</v>
      </c>
      <c r="L148" s="43"/>
    </row>
    <row r="149" spans="1:12" ht="1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4"/>
      <c r="B151" s="17"/>
      <c r="C151" s="8"/>
      <c r="D151" s="18" t="s">
        <v>33</v>
      </c>
      <c r="E151" s="9"/>
      <c r="F151" s="19">
        <f>SUM(F144:F150)</f>
        <v>550</v>
      </c>
      <c r="G151" s="19">
        <f t="shared" ref="G151:J151" si="56">SUM(G144:G150)</f>
        <v>17.5396</v>
      </c>
      <c r="H151" s="19">
        <f t="shared" si="56"/>
        <v>17.446299999999997</v>
      </c>
      <c r="I151" s="19">
        <f t="shared" si="56"/>
        <v>77.133600000000001</v>
      </c>
      <c r="J151" s="19">
        <f t="shared" si="56"/>
        <v>539.0788</v>
      </c>
      <c r="K151" s="25"/>
      <c r="L151" s="19">
        <v>81.75</v>
      </c>
    </row>
    <row r="152" spans="1:12" ht="15">
      <c r="A152" s="26">
        <f>A144</f>
        <v>2</v>
      </c>
      <c r="B152" s="13">
        <f>B144</f>
        <v>3</v>
      </c>
      <c r="C152" s="10" t="s">
        <v>25</v>
      </c>
      <c r="D152" s="7" t="s">
        <v>26</v>
      </c>
      <c r="E152" s="42" t="s">
        <v>67</v>
      </c>
      <c r="F152" s="43">
        <v>70</v>
      </c>
      <c r="G152" s="43">
        <v>0.84</v>
      </c>
      <c r="H152" s="43">
        <v>3.29</v>
      </c>
      <c r="I152" s="43">
        <v>5.39</v>
      </c>
      <c r="J152" s="43">
        <v>54.6</v>
      </c>
      <c r="K152" s="44">
        <v>25</v>
      </c>
      <c r="L152" s="43"/>
    </row>
    <row r="153" spans="1:12" ht="15">
      <c r="A153" s="23"/>
      <c r="B153" s="15"/>
      <c r="C153" s="11"/>
      <c r="D153" s="7" t="s">
        <v>27</v>
      </c>
      <c r="E153" s="42" t="s">
        <v>90</v>
      </c>
      <c r="F153" s="43">
        <v>200</v>
      </c>
      <c r="G153" s="43">
        <v>8.3187999999999995</v>
      </c>
      <c r="H153" s="43">
        <v>6.7490000000000006</v>
      </c>
      <c r="I153" s="43">
        <v>11.3682</v>
      </c>
      <c r="J153" s="43">
        <v>129.75799999999998</v>
      </c>
      <c r="K153" s="44">
        <v>121</v>
      </c>
      <c r="L153" s="43"/>
    </row>
    <row r="154" spans="1:12" ht="15">
      <c r="A154" s="23"/>
      <c r="B154" s="15"/>
      <c r="C154" s="11"/>
      <c r="D154" s="7" t="s">
        <v>28</v>
      </c>
      <c r="E154" s="42" t="s">
        <v>91</v>
      </c>
      <c r="F154" s="43">
        <v>100</v>
      </c>
      <c r="G154" s="43">
        <v>20.678000000000008</v>
      </c>
      <c r="H154" s="43">
        <v>4.6970000000000001</v>
      </c>
      <c r="I154" s="43">
        <v>16.588000000000001</v>
      </c>
      <c r="J154" s="43">
        <v>191.48</v>
      </c>
      <c r="K154" s="44" t="s">
        <v>94</v>
      </c>
      <c r="L154" s="43"/>
    </row>
    <row r="155" spans="1:12" ht="15">
      <c r="A155" s="23"/>
      <c r="B155" s="15"/>
      <c r="C155" s="11"/>
      <c r="D155" s="7" t="s">
        <v>29</v>
      </c>
      <c r="E155" s="42" t="s">
        <v>92</v>
      </c>
      <c r="F155" s="43">
        <v>190</v>
      </c>
      <c r="G155" s="43">
        <v>4.8715999999999999</v>
      </c>
      <c r="H155" s="43">
        <v>5.6677</v>
      </c>
      <c r="I155" s="43">
        <v>39.377500000000005</v>
      </c>
      <c r="J155" s="43">
        <v>228.43700000000001</v>
      </c>
      <c r="K155" s="44">
        <v>346</v>
      </c>
      <c r="L155" s="43"/>
    </row>
    <row r="156" spans="1:12" ht="15">
      <c r="A156" s="23"/>
      <c r="B156" s="15"/>
      <c r="C156" s="11"/>
      <c r="D156" s="7" t="s">
        <v>30</v>
      </c>
      <c r="E156" s="42" t="s">
        <v>93</v>
      </c>
      <c r="F156" s="43">
        <v>200</v>
      </c>
      <c r="G156" s="43">
        <v>0.13500000000000001</v>
      </c>
      <c r="H156" s="43">
        <v>3.2000000000000001E-2</v>
      </c>
      <c r="I156" s="43">
        <v>15.428000000000003</v>
      </c>
      <c r="J156" s="43">
        <v>62.150000000000006</v>
      </c>
      <c r="K156" s="44">
        <v>431</v>
      </c>
      <c r="L156" s="43"/>
    </row>
    <row r="157" spans="1:12" ht="15">
      <c r="A157" s="23"/>
      <c r="B157" s="15"/>
      <c r="C157" s="11"/>
      <c r="D157" s="7" t="s">
        <v>31</v>
      </c>
      <c r="E157" s="42" t="s">
        <v>41</v>
      </c>
      <c r="F157" s="43">
        <v>60</v>
      </c>
      <c r="G157" s="43">
        <v>4.5</v>
      </c>
      <c r="H157" s="43">
        <v>1.74</v>
      </c>
      <c r="I157" s="43">
        <v>30.84</v>
      </c>
      <c r="J157" s="43">
        <v>157.19999999999999</v>
      </c>
      <c r="K157" s="44">
        <v>18</v>
      </c>
      <c r="L157" s="43"/>
    </row>
    <row r="158" spans="1:12" ht="15">
      <c r="A158" s="23"/>
      <c r="B158" s="15"/>
      <c r="C158" s="11"/>
      <c r="D158" s="7" t="s">
        <v>32</v>
      </c>
      <c r="E158" s="42" t="s">
        <v>46</v>
      </c>
      <c r="F158" s="43">
        <v>40</v>
      </c>
      <c r="G158" s="43">
        <v>2.2400000000000002</v>
      </c>
      <c r="H158" s="43">
        <v>0.44</v>
      </c>
      <c r="I158" s="43">
        <v>19.760000000000002</v>
      </c>
      <c r="J158" s="43">
        <v>92.8</v>
      </c>
      <c r="K158" s="44">
        <v>19</v>
      </c>
      <c r="L158" s="43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4"/>
      <c r="B161" s="17"/>
      <c r="C161" s="8"/>
      <c r="D161" s="18" t="s">
        <v>33</v>
      </c>
      <c r="E161" s="9"/>
      <c r="F161" s="19">
        <f>SUM(F152:F160)</f>
        <v>860</v>
      </c>
      <c r="G161" s="19">
        <f t="shared" ref="G161:J161" si="57">SUM(G152:G160)</f>
        <v>41.583400000000005</v>
      </c>
      <c r="H161" s="19">
        <f t="shared" si="57"/>
        <v>22.6157</v>
      </c>
      <c r="I161" s="19">
        <f t="shared" si="57"/>
        <v>138.7517</v>
      </c>
      <c r="J161" s="19">
        <f t="shared" si="57"/>
        <v>916.42499999999995</v>
      </c>
      <c r="K161" s="25"/>
      <c r="L161" s="19">
        <v>117</v>
      </c>
    </row>
    <row r="162" spans="1:12" ht="15">
      <c r="A162" s="29">
        <f>A144</f>
        <v>2</v>
      </c>
      <c r="B162" s="30">
        <f>B144</f>
        <v>3</v>
      </c>
      <c r="C162" s="53" t="s">
        <v>4</v>
      </c>
      <c r="D162" s="54"/>
      <c r="E162" s="31"/>
      <c r="F162" s="32">
        <f>F151+F161</f>
        <v>1410</v>
      </c>
      <c r="G162" s="32">
        <f t="shared" ref="G162" si="58">G151+G161</f>
        <v>59.123000000000005</v>
      </c>
      <c r="H162" s="32">
        <f t="shared" ref="H162" si="59">H151+H161</f>
        <v>40.061999999999998</v>
      </c>
      <c r="I162" s="32">
        <f t="shared" ref="I162" si="60">I151+I161</f>
        <v>215.8853</v>
      </c>
      <c r="J162" s="32">
        <f t="shared" ref="J162:L162" si="61">J151+J161</f>
        <v>1455.5038</v>
      </c>
      <c r="K162" s="32"/>
      <c r="L162" s="32">
        <f t="shared" si="61"/>
        <v>198.75</v>
      </c>
    </row>
    <row r="163" spans="1:12" ht="15">
      <c r="A163" s="20">
        <v>2</v>
      </c>
      <c r="B163" s="21">
        <v>4</v>
      </c>
      <c r="C163" s="22" t="s">
        <v>20</v>
      </c>
      <c r="D163" s="5" t="s">
        <v>21</v>
      </c>
      <c r="E163" s="39" t="s">
        <v>66</v>
      </c>
      <c r="F163" s="40">
        <v>200</v>
      </c>
      <c r="G163" s="40">
        <v>20.882000000000001</v>
      </c>
      <c r="H163" s="40">
        <v>22.470000000000006</v>
      </c>
      <c r="I163" s="40">
        <v>3.9019999999999997</v>
      </c>
      <c r="J163" s="40">
        <v>301.42</v>
      </c>
      <c r="K163" s="41">
        <v>232</v>
      </c>
      <c r="L163" s="40"/>
    </row>
    <row r="164" spans="1:12" ht="15">
      <c r="A164" s="23"/>
      <c r="B164" s="15"/>
      <c r="C164" s="11"/>
      <c r="D164" s="6"/>
      <c r="E164" s="42" t="s">
        <v>95</v>
      </c>
      <c r="F164" s="43">
        <v>50</v>
      </c>
      <c r="G164" s="43">
        <v>4.4310999999999998</v>
      </c>
      <c r="H164" s="43">
        <v>3.7650000000000001</v>
      </c>
      <c r="I164" s="43">
        <v>26.533049999999999</v>
      </c>
      <c r="J164" s="43">
        <v>157.69749999999999</v>
      </c>
      <c r="K164" s="44">
        <v>551</v>
      </c>
      <c r="L164" s="43"/>
    </row>
    <row r="165" spans="1:12" ht="15">
      <c r="A165" s="23"/>
      <c r="B165" s="15"/>
      <c r="C165" s="11"/>
      <c r="D165" s="7" t="s">
        <v>22</v>
      </c>
      <c r="E165" s="42" t="s">
        <v>96</v>
      </c>
      <c r="F165" s="43">
        <v>200</v>
      </c>
      <c r="G165" s="43">
        <v>0</v>
      </c>
      <c r="H165" s="43">
        <v>0</v>
      </c>
      <c r="I165" s="43">
        <v>5.9940000000000007</v>
      </c>
      <c r="J165" s="43">
        <v>23.94</v>
      </c>
      <c r="K165" s="44">
        <v>420</v>
      </c>
      <c r="L165" s="43"/>
    </row>
    <row r="166" spans="1:12" ht="15">
      <c r="A166" s="23"/>
      <c r="B166" s="15"/>
      <c r="C166" s="11"/>
      <c r="D166" s="7" t="s">
        <v>23</v>
      </c>
      <c r="E166" s="42" t="s">
        <v>41</v>
      </c>
      <c r="F166" s="43">
        <v>60</v>
      </c>
      <c r="G166" s="43">
        <v>4.5</v>
      </c>
      <c r="H166" s="43">
        <v>1.74</v>
      </c>
      <c r="I166" s="43">
        <v>30.84</v>
      </c>
      <c r="J166" s="43">
        <v>157.19999999999999</v>
      </c>
      <c r="K166" s="44">
        <v>18</v>
      </c>
      <c r="L166" s="43"/>
    </row>
    <row r="167" spans="1:12" ht="15">
      <c r="A167" s="23"/>
      <c r="B167" s="15"/>
      <c r="C167" s="11"/>
      <c r="D167" s="7" t="s">
        <v>24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4"/>
      <c r="B170" s="17"/>
      <c r="C170" s="8"/>
      <c r="D170" s="18" t="s">
        <v>33</v>
      </c>
      <c r="E170" s="9"/>
      <c r="F170" s="19">
        <f>SUM(F163:F169)</f>
        <v>510</v>
      </c>
      <c r="G170" s="19">
        <f t="shared" ref="G170:J170" si="62">SUM(G163:G169)</f>
        <v>29.813100000000002</v>
      </c>
      <c r="H170" s="19">
        <f t="shared" si="62"/>
        <v>27.975000000000005</v>
      </c>
      <c r="I170" s="19">
        <f t="shared" si="62"/>
        <v>67.269050000000007</v>
      </c>
      <c r="J170" s="19">
        <f t="shared" si="62"/>
        <v>640.25749999999994</v>
      </c>
      <c r="K170" s="25"/>
      <c r="L170" s="19">
        <v>81.75</v>
      </c>
    </row>
    <row r="171" spans="1:12" ht="15">
      <c r="A171" s="26">
        <f>A163</f>
        <v>2</v>
      </c>
      <c r="B171" s="13">
        <f>B163</f>
        <v>4</v>
      </c>
      <c r="C171" s="10" t="s">
        <v>25</v>
      </c>
      <c r="D171" s="7" t="s">
        <v>26</v>
      </c>
      <c r="E171" s="42" t="s">
        <v>53</v>
      </c>
      <c r="F171" s="43">
        <v>60</v>
      </c>
      <c r="G171" s="43">
        <v>1.7260000000000002</v>
      </c>
      <c r="H171" s="43">
        <v>4.4252000000000002</v>
      </c>
      <c r="I171" s="43">
        <v>6.1075999999999997</v>
      </c>
      <c r="J171" s="43">
        <v>71.427999999999997</v>
      </c>
      <c r="K171" s="44">
        <v>94</v>
      </c>
      <c r="L171" s="43"/>
    </row>
    <row r="172" spans="1:12" ht="15">
      <c r="A172" s="23"/>
      <c r="B172" s="15"/>
      <c r="C172" s="11"/>
      <c r="D172" s="7" t="s">
        <v>27</v>
      </c>
      <c r="E172" s="42" t="s">
        <v>97</v>
      </c>
      <c r="F172" s="43">
        <v>200</v>
      </c>
      <c r="G172" s="43">
        <v>5.56</v>
      </c>
      <c r="H172" s="43">
        <v>3.4470000000000005</v>
      </c>
      <c r="I172" s="43">
        <v>11.36</v>
      </c>
      <c r="J172" s="43">
        <v>99.32</v>
      </c>
      <c r="K172" s="44">
        <v>151</v>
      </c>
      <c r="L172" s="43"/>
    </row>
    <row r="173" spans="1:12" ht="15">
      <c r="A173" s="23"/>
      <c r="B173" s="15"/>
      <c r="C173" s="11"/>
      <c r="D173" s="7" t="s">
        <v>28</v>
      </c>
      <c r="E173" s="42" t="s">
        <v>98</v>
      </c>
      <c r="F173" s="43">
        <v>240</v>
      </c>
      <c r="G173" s="43">
        <v>19.282500000000002</v>
      </c>
      <c r="H173" s="43">
        <v>24.097100000000005</v>
      </c>
      <c r="I173" s="43">
        <v>46.920699999999997</v>
      </c>
      <c r="J173" s="43">
        <v>463.92400000000004</v>
      </c>
      <c r="K173" s="44">
        <v>331</v>
      </c>
      <c r="L173" s="43"/>
    </row>
    <row r="174" spans="1:12" ht="15">
      <c r="A174" s="23"/>
      <c r="B174" s="15"/>
      <c r="C174" s="11"/>
      <c r="D174" s="7" t="s">
        <v>29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30</v>
      </c>
      <c r="E175" s="42" t="s">
        <v>99</v>
      </c>
      <c r="F175" s="43">
        <v>200</v>
      </c>
      <c r="G175" s="43">
        <v>7.3200000000000001E-3</v>
      </c>
      <c r="H175" s="43">
        <v>4.4399999999999995E-2</v>
      </c>
      <c r="I175" s="43">
        <v>12.830400000000003</v>
      </c>
      <c r="J175" s="43">
        <v>51.48</v>
      </c>
      <c r="K175" s="44">
        <v>476</v>
      </c>
      <c r="L175" s="43"/>
    </row>
    <row r="176" spans="1:12" ht="15">
      <c r="A176" s="23"/>
      <c r="B176" s="15"/>
      <c r="C176" s="11"/>
      <c r="D176" s="7" t="s">
        <v>31</v>
      </c>
      <c r="E176" s="42" t="s">
        <v>41</v>
      </c>
      <c r="F176" s="43">
        <v>20</v>
      </c>
      <c r="G176" s="43">
        <v>1.5</v>
      </c>
      <c r="H176" s="43">
        <v>0.57999999999999996</v>
      </c>
      <c r="I176" s="43">
        <v>10.28</v>
      </c>
      <c r="J176" s="43">
        <v>52.4</v>
      </c>
      <c r="K176" s="44">
        <v>18</v>
      </c>
      <c r="L176" s="43"/>
    </row>
    <row r="177" spans="1:12" ht="15">
      <c r="A177" s="23"/>
      <c r="B177" s="15"/>
      <c r="C177" s="11"/>
      <c r="D177" s="7" t="s">
        <v>32</v>
      </c>
      <c r="E177" s="42" t="s">
        <v>46</v>
      </c>
      <c r="F177" s="43">
        <v>20</v>
      </c>
      <c r="G177" s="43">
        <v>1.1200000000000001</v>
      </c>
      <c r="H177" s="43">
        <v>0.22</v>
      </c>
      <c r="I177" s="43">
        <v>9.8800000000000008</v>
      </c>
      <c r="J177" s="43">
        <v>46.4</v>
      </c>
      <c r="K177" s="44">
        <v>19</v>
      </c>
      <c r="L177" s="43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4"/>
      <c r="B180" s="17"/>
      <c r="C180" s="8"/>
      <c r="D180" s="18" t="s">
        <v>33</v>
      </c>
      <c r="E180" s="9"/>
      <c r="F180" s="19">
        <f>SUM(F171:F179)</f>
        <v>740</v>
      </c>
      <c r="G180" s="19">
        <f t="shared" ref="G180:J180" si="63">SUM(G171:G179)</f>
        <v>29.195820000000001</v>
      </c>
      <c r="H180" s="19">
        <f t="shared" si="63"/>
        <v>32.813700000000004</v>
      </c>
      <c r="I180" s="19">
        <f t="shared" si="63"/>
        <v>97.378699999999981</v>
      </c>
      <c r="J180" s="19">
        <f t="shared" si="63"/>
        <v>784.952</v>
      </c>
      <c r="K180" s="25"/>
      <c r="L180" s="19">
        <v>117</v>
      </c>
    </row>
    <row r="181" spans="1:12" ht="15">
      <c r="A181" s="29">
        <f>A163</f>
        <v>2</v>
      </c>
      <c r="B181" s="30">
        <f>B163</f>
        <v>4</v>
      </c>
      <c r="C181" s="53" t="s">
        <v>4</v>
      </c>
      <c r="D181" s="54"/>
      <c r="E181" s="31"/>
      <c r="F181" s="32">
        <f>F170+F180</f>
        <v>1250</v>
      </c>
      <c r="G181" s="32">
        <f t="shared" ref="G181" si="64">G170+G180</f>
        <v>59.008920000000003</v>
      </c>
      <c r="H181" s="32">
        <f t="shared" ref="H181" si="65">H170+H180</f>
        <v>60.788700000000006</v>
      </c>
      <c r="I181" s="32">
        <f t="shared" ref="I181" si="66">I170+I180</f>
        <v>164.64774999999997</v>
      </c>
      <c r="J181" s="32">
        <f t="shared" ref="J181:L181" si="67">J170+J180</f>
        <v>1425.2094999999999</v>
      </c>
      <c r="K181" s="32"/>
      <c r="L181" s="32">
        <f t="shared" si="67"/>
        <v>198.75</v>
      </c>
    </row>
    <row r="182" spans="1:12" ht="15">
      <c r="A182" s="20">
        <v>2</v>
      </c>
      <c r="B182" s="21">
        <v>5</v>
      </c>
      <c r="C182" s="22" t="s">
        <v>20</v>
      </c>
      <c r="D182" s="5" t="s">
        <v>21</v>
      </c>
      <c r="E182" s="39" t="s">
        <v>57</v>
      </c>
      <c r="F182" s="40">
        <v>200</v>
      </c>
      <c r="G182" s="40">
        <v>4.4320000000000004</v>
      </c>
      <c r="H182" s="40">
        <v>4.8380000000000001</v>
      </c>
      <c r="I182" s="40">
        <v>24.282999999999998</v>
      </c>
      <c r="J182" s="40">
        <v>158.52000000000001</v>
      </c>
      <c r="K182" s="41">
        <v>196</v>
      </c>
      <c r="L182" s="40"/>
    </row>
    <row r="183" spans="1:12" ht="15">
      <c r="A183" s="23"/>
      <c r="B183" s="15"/>
      <c r="C183" s="11"/>
      <c r="D183" s="6"/>
      <c r="E183" s="42" t="s">
        <v>48</v>
      </c>
      <c r="F183" s="43">
        <v>20</v>
      </c>
      <c r="G183" s="43">
        <v>4.6399999999999997</v>
      </c>
      <c r="H183" s="43">
        <v>5.9</v>
      </c>
      <c r="I183" s="43">
        <v>0</v>
      </c>
      <c r="J183" s="43">
        <v>72.8</v>
      </c>
      <c r="K183" s="44">
        <v>16</v>
      </c>
      <c r="L183" s="43"/>
    </row>
    <row r="184" spans="1:12" ht="15">
      <c r="A184" s="23"/>
      <c r="B184" s="15"/>
      <c r="C184" s="11"/>
      <c r="D184" s="7" t="s">
        <v>22</v>
      </c>
      <c r="E184" s="42" t="s">
        <v>40</v>
      </c>
      <c r="F184" s="43">
        <v>200</v>
      </c>
      <c r="G184" s="43">
        <v>3.972</v>
      </c>
      <c r="H184" s="43">
        <v>3.8</v>
      </c>
      <c r="I184" s="43">
        <v>9.104000000000001</v>
      </c>
      <c r="J184" s="43">
        <v>87.520000000000024</v>
      </c>
      <c r="K184" s="44">
        <v>415</v>
      </c>
      <c r="L184" s="43"/>
    </row>
    <row r="185" spans="1:12" ht="15">
      <c r="A185" s="23"/>
      <c r="B185" s="15"/>
      <c r="C185" s="11"/>
      <c r="D185" s="7" t="s">
        <v>23</v>
      </c>
      <c r="E185" s="42" t="s">
        <v>41</v>
      </c>
      <c r="F185" s="43">
        <v>40</v>
      </c>
      <c r="G185" s="43">
        <v>3</v>
      </c>
      <c r="H185" s="43">
        <v>1.1599999999999999</v>
      </c>
      <c r="I185" s="43">
        <v>20.56</v>
      </c>
      <c r="J185" s="43">
        <v>104.8</v>
      </c>
      <c r="K185" s="44">
        <v>18</v>
      </c>
      <c r="L185" s="43"/>
    </row>
    <row r="186" spans="1:12" ht="15">
      <c r="A186" s="23"/>
      <c r="B186" s="15"/>
      <c r="C186" s="11"/>
      <c r="D186" s="7" t="s">
        <v>24</v>
      </c>
      <c r="E186" s="42" t="s">
        <v>59</v>
      </c>
      <c r="F186" s="43">
        <v>100</v>
      </c>
      <c r="G186" s="43">
        <v>0.4</v>
      </c>
      <c r="H186" s="43">
        <v>0.4</v>
      </c>
      <c r="I186" s="43">
        <v>9.8000000000000007</v>
      </c>
      <c r="J186" s="43">
        <v>47</v>
      </c>
      <c r="K186" s="44">
        <v>403</v>
      </c>
      <c r="L186" s="43"/>
    </row>
    <row r="187" spans="1:12" ht="1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.75" customHeight="1">
      <c r="A189" s="24"/>
      <c r="B189" s="17"/>
      <c r="C189" s="8"/>
      <c r="D189" s="18" t="s">
        <v>33</v>
      </c>
      <c r="E189" s="9"/>
      <c r="F189" s="19">
        <f>SUM(F182:F188)</f>
        <v>560</v>
      </c>
      <c r="G189" s="19">
        <f t="shared" ref="G189:J189" si="68">SUM(G182:G188)</f>
        <v>16.443999999999996</v>
      </c>
      <c r="H189" s="19">
        <f t="shared" si="68"/>
        <v>16.097999999999999</v>
      </c>
      <c r="I189" s="19">
        <f t="shared" si="68"/>
        <v>63.747</v>
      </c>
      <c r="J189" s="19">
        <f t="shared" si="68"/>
        <v>470.64000000000004</v>
      </c>
      <c r="K189" s="25"/>
      <c r="L189" s="19">
        <v>81.75</v>
      </c>
    </row>
    <row r="190" spans="1:12" ht="15">
      <c r="A190" s="26">
        <f>A182</f>
        <v>2</v>
      </c>
      <c r="B190" s="13">
        <f>B182</f>
        <v>5</v>
      </c>
      <c r="C190" s="10" t="s">
        <v>25</v>
      </c>
      <c r="D190" s="7" t="s">
        <v>26</v>
      </c>
      <c r="E190" s="42" t="s">
        <v>73</v>
      </c>
      <c r="F190" s="43">
        <v>60</v>
      </c>
      <c r="G190" s="43">
        <v>0.30995999999999996</v>
      </c>
      <c r="H190" s="43">
        <v>2.1785040000000002</v>
      </c>
      <c r="I190" s="43">
        <v>1.818432</v>
      </c>
      <c r="J190" s="43">
        <v>28.097280000000001</v>
      </c>
      <c r="K190" s="44">
        <v>82</v>
      </c>
      <c r="L190" s="43"/>
    </row>
    <row r="191" spans="1:12" ht="15">
      <c r="A191" s="23"/>
      <c r="B191" s="15"/>
      <c r="C191" s="11"/>
      <c r="D191" s="7" t="s">
        <v>27</v>
      </c>
      <c r="E191" s="42" t="s">
        <v>100</v>
      </c>
      <c r="F191" s="43">
        <v>200</v>
      </c>
      <c r="G191" s="43">
        <v>1.6048</v>
      </c>
      <c r="H191" s="43">
        <v>3.036</v>
      </c>
      <c r="I191" s="43">
        <v>6.7380000000000004</v>
      </c>
      <c r="J191" s="43">
        <v>61.07200000000001</v>
      </c>
      <c r="K191" s="44">
        <v>157</v>
      </c>
      <c r="L191" s="43"/>
    </row>
    <row r="192" spans="1:12" ht="15">
      <c r="A192" s="23"/>
      <c r="B192" s="15"/>
      <c r="C192" s="11"/>
      <c r="D192" s="7" t="s">
        <v>28</v>
      </c>
      <c r="E192" s="42" t="s">
        <v>75</v>
      </c>
      <c r="F192" s="43">
        <v>240</v>
      </c>
      <c r="G192" s="43">
        <v>22.886399999999995</v>
      </c>
      <c r="H192" s="43">
        <v>36.587999999999994</v>
      </c>
      <c r="I192" s="43">
        <v>48.863999999999997</v>
      </c>
      <c r="J192" s="43">
        <v>510.24</v>
      </c>
      <c r="K192" s="44">
        <v>504</v>
      </c>
      <c r="L192" s="43"/>
    </row>
    <row r="193" spans="1:12" ht="15">
      <c r="A193" s="23"/>
      <c r="B193" s="15"/>
      <c r="C193" s="11"/>
      <c r="D193" s="7" t="s">
        <v>29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7" t="s">
        <v>30</v>
      </c>
      <c r="E194" s="42" t="s">
        <v>76</v>
      </c>
      <c r="F194" s="43">
        <v>200</v>
      </c>
      <c r="G194" s="43">
        <v>2</v>
      </c>
      <c r="H194" s="43">
        <v>0.2</v>
      </c>
      <c r="I194" s="43">
        <v>20.2</v>
      </c>
      <c r="J194" s="43">
        <v>92</v>
      </c>
      <c r="K194" s="44">
        <v>484</v>
      </c>
      <c r="L194" s="43"/>
    </row>
    <row r="195" spans="1:12" ht="15">
      <c r="A195" s="23"/>
      <c r="B195" s="15"/>
      <c r="C195" s="11"/>
      <c r="D195" s="7" t="s">
        <v>31</v>
      </c>
      <c r="E195" s="42" t="s">
        <v>41</v>
      </c>
      <c r="F195" s="43">
        <v>20</v>
      </c>
      <c r="G195" s="43">
        <v>1.5</v>
      </c>
      <c r="H195" s="43">
        <v>0.57999999999999996</v>
      </c>
      <c r="I195" s="43">
        <v>10.28</v>
      </c>
      <c r="J195" s="43">
        <v>52.4</v>
      </c>
      <c r="K195" s="44">
        <v>18</v>
      </c>
      <c r="L195" s="43"/>
    </row>
    <row r="196" spans="1:12" ht="15">
      <c r="A196" s="23"/>
      <c r="B196" s="15"/>
      <c r="C196" s="11"/>
      <c r="D196" s="7" t="s">
        <v>32</v>
      </c>
      <c r="E196" s="42" t="s">
        <v>46</v>
      </c>
      <c r="F196" s="43">
        <v>20</v>
      </c>
      <c r="G196" s="43">
        <v>1.1200000000000001</v>
      </c>
      <c r="H196" s="43">
        <v>0.22</v>
      </c>
      <c r="I196" s="43">
        <v>9.8800000000000008</v>
      </c>
      <c r="J196" s="43">
        <v>46.4</v>
      </c>
      <c r="K196" s="44">
        <v>19</v>
      </c>
      <c r="L196" s="43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4"/>
      <c r="B199" s="17"/>
      <c r="C199" s="8"/>
      <c r="D199" s="18" t="s">
        <v>33</v>
      </c>
      <c r="E199" s="9"/>
      <c r="F199" s="19">
        <f>SUM(F190:F198)</f>
        <v>740</v>
      </c>
      <c r="G199" s="19">
        <f t="shared" ref="G199:J199" si="69">SUM(G190:G198)</f>
        <v>29.421159999999997</v>
      </c>
      <c r="H199" s="19">
        <f t="shared" si="69"/>
        <v>42.802503999999992</v>
      </c>
      <c r="I199" s="19">
        <f t="shared" si="69"/>
        <v>97.78043199999999</v>
      </c>
      <c r="J199" s="19">
        <f t="shared" si="69"/>
        <v>790.20928000000004</v>
      </c>
      <c r="K199" s="25"/>
      <c r="L199" s="19">
        <v>117</v>
      </c>
    </row>
    <row r="200" spans="1:12" ht="15">
      <c r="A200" s="29">
        <f>A182</f>
        <v>2</v>
      </c>
      <c r="B200" s="30">
        <f>B182</f>
        <v>5</v>
      </c>
      <c r="C200" s="53" t="s">
        <v>4</v>
      </c>
      <c r="D200" s="54"/>
      <c r="E200" s="31"/>
      <c r="F200" s="32">
        <f>F189+F199</f>
        <v>1300</v>
      </c>
      <c r="G200" s="32">
        <f t="shared" ref="G200" si="70">G189+G199</f>
        <v>45.865159999999989</v>
      </c>
      <c r="H200" s="32">
        <f t="shared" ref="H200" si="71">H189+H199</f>
        <v>58.900503999999991</v>
      </c>
      <c r="I200" s="32">
        <f t="shared" ref="I200" si="72">I189+I199</f>
        <v>161.52743199999998</v>
      </c>
      <c r="J200" s="32">
        <f t="shared" ref="J200:L200" si="73">J189+J199</f>
        <v>1260.8492800000001</v>
      </c>
      <c r="K200" s="32"/>
      <c r="L200" s="32">
        <f t="shared" si="73"/>
        <v>198.75</v>
      </c>
    </row>
    <row r="201" spans="1:12">
      <c r="A201" s="27"/>
      <c r="B201" s="28"/>
      <c r="C201" s="55" t="s">
        <v>5</v>
      </c>
      <c r="D201" s="55"/>
      <c r="E201" s="55"/>
      <c r="F201" s="34">
        <f>(F25+F45+F64+F83+F103+F123+F143+F162+F181+F200)/(IF(F25=0,0,1)+IF(F45=0,0,1)+IF(F64=0,0,1)+IF(F83=0,0,1)+IF(F103=0,0,1)+IF(F123=0,0,1)+IF(F143=0,0,1)+IF(F162=0,0,1)+IF(F181=0,0,1)+IF(F200=0,0,1))</f>
        <v>1294</v>
      </c>
      <c r="G201" s="34">
        <f>(G25+G45+G64+G83+G103+G123+G143+G162+G181+G200)/(IF(G25=0,0,1)+IF(G45=0,0,1)+IF(G64=0,0,1)+IF(G83=0,0,1)+IF(G103=0,0,1)+IF(G123=0,0,1)+IF(G143=0,0,1)+IF(G162=0,0,1)+IF(G181=0,0,1)+IF(G200=0,0,1))</f>
        <v>53.541290999999987</v>
      </c>
      <c r="H201" s="34">
        <f>(H25+H45+H64+H83+H103+H123+H143+H162+H181+H200)/(IF(H25=0,0,1)+IF(H45=0,0,1)+IF(H64=0,0,1)+IF(H83=0,0,1)+IF(H103=0,0,1)+IF(H123=0,0,1)+IF(H143=0,0,1)+IF(H162=0,0,1)+IF(H181=0,0,1)+IF(H200=0,0,1))</f>
        <v>51.430110800000001</v>
      </c>
      <c r="I201" s="34">
        <f>(I25+I45+I64+I83+I103+I123+I143+I162+I181+I200)/(IF(I25=0,0,1)+IF(I45=0,0,1)+IF(I64=0,0,1)+IF(I83=0,0,1)+IF(I103=0,0,1)+IF(I123=0,0,1)+IF(I143=0,0,1)+IF(I162=0,0,1)+IF(I181=0,0,1)+IF(I200=0,0,1))</f>
        <v>192.65612640000001</v>
      </c>
      <c r="J201" s="34">
        <f>(J25+J45+J64+J83+J103+J123+J143+J162+J181+J200)/(IF(J25=0,0,1)+IF(J45=0,0,1)+IF(J64=0,0,1)+IF(J83=0,0,1)+IF(J103=0,0,1)+IF(J123=0,0,1)+IF(J143=0,0,1)+IF(J162=0,0,1)+IF(J181=0,0,1)+IF(J200=0,0,1))</f>
        <v>1423.3791759999999</v>
      </c>
      <c r="K201" s="34"/>
      <c r="L201" s="34">
        <f>(L25+L45+L64+L83+L103+L123+L143+L162+L181+L200)/(IF(L25=0,0,1)+IF(L45=0,0,1)+IF(L64=0,0,1)+IF(L83=0,0,1)+IF(L103=0,0,1)+IF(L123=0,0,1)+IF(L143=0,0,1)+IF(L162=0,0,1)+IF(L181=0,0,1)+IF(L200=0,0,1))</f>
        <v>198.75</v>
      </c>
    </row>
  </sheetData>
  <mergeCells count="14">
    <mergeCell ref="C1:E1"/>
    <mergeCell ref="H1:K1"/>
    <mergeCell ref="H2:K2"/>
    <mergeCell ref="C45:D45"/>
    <mergeCell ref="C64:D64"/>
    <mergeCell ref="C83:D83"/>
    <mergeCell ref="C103:D103"/>
    <mergeCell ref="C25:D25"/>
    <mergeCell ref="C201:E201"/>
    <mergeCell ref="C200:D200"/>
    <mergeCell ref="C123:D123"/>
    <mergeCell ref="C143:D143"/>
    <mergeCell ref="C162:D162"/>
    <mergeCell ref="C181:D1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библиоьека</cp:lastModifiedBy>
  <dcterms:created xsi:type="dcterms:W3CDTF">2022-05-16T14:23:56Z</dcterms:created>
  <dcterms:modified xsi:type="dcterms:W3CDTF">2023-10-16T15:17:07Z</dcterms:modified>
</cp:coreProperties>
</file>